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V:\DIRECCION AREA_COMUN\PLAN ESTRATÉGICO DE SUBVENCIONES\2026\3.ELABORACIÓN\"/>
    </mc:Choice>
  </mc:AlternateContent>
  <xr:revisionPtr revIDLastSave="0" documentId="13_ncr:1_{EB0E224A-7E9A-43EA-BFE8-B01DBC55157B}" xr6:coauthVersionLast="47" xr6:coauthVersionMax="47" xr10:uidLastSave="{00000000-0000-0000-0000-000000000000}"/>
  <bookViews>
    <workbookView xWindow="-120" yWindow="-120" windowWidth="29040" windowHeight="15720" xr2:uid="{FE5BF90C-11A8-4289-9C4B-C8AB880F344B}"/>
  </bookViews>
  <sheets>
    <sheet name="PES_26-27" sheetId="31" r:id="rId1"/>
  </sheets>
  <definedNames>
    <definedName name="_xlnm._FilterDatabase" localSheetId="0" hidden="1">'PES_26-27'!$A$2:$N$268</definedName>
  </definedNames>
  <calcPr calcId="191029"/>
  <pivotCaches>
    <pivotCache cacheId="6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31" l="1"/>
  <c r="Q3" i="31"/>
  <c r="F268" i="31"/>
  <c r="F267" i="31"/>
  <c r="F262" i="31"/>
  <c r="F263" i="31"/>
  <c r="F264" i="31"/>
  <c r="F265" i="31"/>
  <c r="F266" i="31"/>
  <c r="F260" i="31" l="1"/>
  <c r="F261" i="31"/>
  <c r="F259" i="31"/>
  <c r="F3" i="31"/>
  <c r="F9" i="31"/>
  <c r="F4" i="31"/>
  <c r="F5" i="31"/>
  <c r="F6" i="31"/>
  <c r="F7" i="31"/>
  <c r="F8" i="31"/>
  <c r="F10" i="3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3" i="31"/>
  <c r="F34" i="31"/>
  <c r="F35" i="31"/>
  <c r="F36" i="31"/>
  <c r="F37" i="31"/>
  <c r="F38" i="31"/>
  <c r="F39" i="31"/>
  <c r="F40" i="31"/>
  <c r="F41" i="31"/>
  <c r="F42" i="31"/>
  <c r="F43" i="31"/>
  <c r="F44" i="31"/>
  <c r="F45" i="31"/>
  <c r="F46" i="31"/>
  <c r="F47" i="31"/>
  <c r="F48" i="31"/>
  <c r="F49" i="31"/>
  <c r="F50" i="31"/>
  <c r="F51" i="31"/>
  <c r="F52" i="31"/>
  <c r="F53" i="31"/>
  <c r="F54" i="31"/>
  <c r="F55" i="31"/>
  <c r="F56" i="31"/>
  <c r="F57" i="31"/>
  <c r="F58" i="31"/>
  <c r="F59" i="31"/>
  <c r="F60" i="31"/>
  <c r="F61" i="31"/>
  <c r="F62" i="31"/>
  <c r="F63" i="31"/>
  <c r="F64" i="31"/>
  <c r="F65" i="31"/>
  <c r="F66" i="31"/>
  <c r="F67" i="31"/>
  <c r="F68" i="31"/>
  <c r="F69" i="31"/>
  <c r="F70" i="31"/>
  <c r="F71" i="31"/>
  <c r="F72" i="31"/>
  <c r="F73" i="31"/>
  <c r="F74" i="31"/>
  <c r="F75" i="31"/>
  <c r="F76" i="31"/>
  <c r="F77" i="31"/>
  <c r="F78" i="31"/>
  <c r="F79" i="31"/>
  <c r="F80" i="31"/>
  <c r="F81" i="31"/>
  <c r="F82" i="31"/>
  <c r="F83" i="31"/>
  <c r="F84" i="31"/>
  <c r="F85" i="31"/>
  <c r="F86" i="31"/>
  <c r="F87" i="31"/>
  <c r="F88" i="31"/>
  <c r="F89" i="31"/>
  <c r="F90" i="31"/>
  <c r="F91" i="31"/>
  <c r="F92" i="31"/>
  <c r="F93" i="31"/>
  <c r="F94" i="31"/>
  <c r="F95" i="31"/>
  <c r="F96" i="31"/>
  <c r="F97" i="31"/>
  <c r="F98" i="31"/>
  <c r="F99" i="31"/>
  <c r="F100" i="31"/>
  <c r="F101" i="31"/>
  <c r="F102" i="31"/>
  <c r="F103" i="31"/>
  <c r="F104" i="31"/>
  <c r="F105" i="31"/>
  <c r="F106" i="31"/>
  <c r="F107" i="31"/>
  <c r="F108" i="31"/>
  <c r="F109" i="31"/>
  <c r="F110" i="31"/>
  <c r="F111" i="31"/>
  <c r="F112" i="31"/>
  <c r="F113" i="31"/>
  <c r="F114" i="31"/>
  <c r="F115" i="31"/>
  <c r="F116" i="31"/>
  <c r="F117" i="31"/>
  <c r="F118" i="31"/>
  <c r="F119" i="31"/>
  <c r="F120" i="31"/>
  <c r="F121" i="31"/>
  <c r="F122" i="31"/>
  <c r="F123" i="31"/>
  <c r="F124" i="31"/>
  <c r="F125" i="31"/>
  <c r="F126" i="31"/>
  <c r="F127" i="31"/>
  <c r="F128" i="31"/>
  <c r="F129" i="31"/>
  <c r="F130" i="31"/>
  <c r="F131" i="31"/>
  <c r="F132" i="31"/>
  <c r="F133" i="31"/>
  <c r="F134" i="31"/>
  <c r="F135" i="31"/>
  <c r="F136" i="31"/>
  <c r="F137" i="31"/>
  <c r="F138" i="31"/>
  <c r="F139" i="31"/>
  <c r="F140" i="31"/>
  <c r="F141" i="31"/>
  <c r="F142" i="31"/>
  <c r="F143" i="31"/>
  <c r="F144" i="31"/>
  <c r="F145" i="31"/>
  <c r="F146" i="31"/>
  <c r="F147" i="31"/>
  <c r="F148" i="31"/>
  <c r="F149" i="31"/>
  <c r="F150" i="31"/>
  <c r="F151" i="31"/>
  <c r="F152" i="31"/>
  <c r="F153" i="31"/>
  <c r="F154" i="31"/>
  <c r="F155" i="31"/>
  <c r="F156" i="31"/>
  <c r="F157" i="31"/>
  <c r="F158" i="31"/>
  <c r="F159" i="31"/>
  <c r="F160" i="31"/>
  <c r="F161" i="31"/>
  <c r="F162" i="31"/>
  <c r="F163" i="31"/>
  <c r="F164" i="31"/>
  <c r="F165" i="31"/>
  <c r="F166" i="31"/>
  <c r="F167" i="31"/>
  <c r="F168" i="31"/>
  <c r="F169" i="31"/>
  <c r="F170" i="31"/>
  <c r="F171" i="31"/>
  <c r="F172" i="31"/>
  <c r="F173" i="31"/>
  <c r="F174" i="31"/>
  <c r="F175" i="31"/>
  <c r="F176" i="31"/>
  <c r="F177" i="31"/>
  <c r="F178" i="31"/>
  <c r="F179" i="31"/>
  <c r="F180" i="31"/>
  <c r="F181" i="31"/>
  <c r="F182" i="31"/>
  <c r="F183" i="31"/>
  <c r="F184" i="31"/>
  <c r="F185" i="31"/>
  <c r="F186" i="31"/>
  <c r="F187" i="31"/>
  <c r="F188" i="31"/>
  <c r="F189" i="31"/>
  <c r="F190" i="31"/>
  <c r="F191" i="31"/>
  <c r="F192" i="31"/>
  <c r="F193" i="31"/>
  <c r="F194" i="31"/>
  <c r="F195" i="31"/>
  <c r="F196" i="31"/>
  <c r="F197" i="31"/>
  <c r="F198" i="31"/>
  <c r="F199" i="31"/>
  <c r="F200" i="31"/>
  <c r="F201" i="31"/>
  <c r="F202" i="31"/>
  <c r="F203" i="31"/>
  <c r="F204" i="31"/>
  <c r="F205" i="31"/>
  <c r="F206" i="31"/>
  <c r="F207" i="31"/>
  <c r="F208" i="31"/>
  <c r="F209" i="31"/>
  <c r="F210" i="31"/>
  <c r="F211" i="31"/>
  <c r="F212" i="31"/>
  <c r="F213" i="31"/>
  <c r="F214" i="31"/>
  <c r="F215" i="31"/>
  <c r="F216" i="31"/>
  <c r="F217" i="31"/>
  <c r="F218" i="31"/>
  <c r="F219" i="31"/>
  <c r="F220" i="31"/>
  <c r="F221" i="31"/>
  <c r="F222" i="31"/>
  <c r="F223" i="31"/>
  <c r="F224" i="31"/>
  <c r="F225" i="31"/>
  <c r="F226" i="31"/>
  <c r="F227" i="31"/>
  <c r="F228" i="31"/>
  <c r="F229" i="31"/>
  <c r="F230" i="31"/>
  <c r="F231" i="31"/>
  <c r="F232" i="31"/>
  <c r="F233" i="31"/>
  <c r="F234" i="31"/>
  <c r="F235" i="31"/>
  <c r="F236" i="31"/>
  <c r="F237" i="31"/>
  <c r="F238" i="31"/>
  <c r="F239" i="31"/>
  <c r="F240" i="31"/>
  <c r="F241" i="31"/>
  <c r="F242" i="31"/>
  <c r="F243" i="31"/>
  <c r="F244" i="31"/>
  <c r="F245" i="31"/>
  <c r="F246" i="31"/>
  <c r="F247" i="31"/>
  <c r="F248" i="31"/>
  <c r="F249" i="31"/>
  <c r="F250" i="31"/>
  <c r="F251" i="31"/>
  <c r="F252" i="31"/>
  <c r="F253" i="31"/>
  <c r="F254" i="31"/>
  <c r="F255" i="31"/>
  <c r="F256" i="31"/>
  <c r="F257" i="31"/>
  <c r="F258" i="31"/>
</calcChain>
</file>

<file path=xl/sharedStrings.xml><?xml version="1.0" encoding="utf-8"?>
<sst xmlns="http://schemas.openxmlformats.org/spreadsheetml/2006/main" count="1975" uniqueCount="402">
  <si>
    <t>CONCURRENCIA COMPETITIVA</t>
  </si>
  <si>
    <t>NO</t>
  </si>
  <si>
    <t>SUBVENCIÓN DIRECTA</t>
  </si>
  <si>
    <t>4330B</t>
  </si>
  <si>
    <t>APOR. CAMARA DIGITALIZACIÓN EMPRESARIAL_DES.EMPR</t>
  </si>
  <si>
    <t>APORT.CONVENIO USAL_PROYECTOS INVESTIGACIÓN_DES.EMPRESAS</t>
  </si>
  <si>
    <t>2411A</t>
  </si>
  <si>
    <t>APORT. COSITAL. PROY. PLAN DE EMPLEO JUVENIL_FOM.EMPLEO</t>
  </si>
  <si>
    <t>APORT. EVENTO.STARTUP OLÉ._EMPLEO Y DES. RURAL</t>
  </si>
  <si>
    <t>APORT. GTO. CTE. ADECOCIR_FO.EMPLEO Y DES. RURAL</t>
  </si>
  <si>
    <t>APORT. GTO. CTE. ADEZOS_FO.EMPLEO Y DES. RURAL</t>
  </si>
  <si>
    <t>APORT.GTO.CTE.ADRECAG_FO.EMPLEO Y DES. RURAL</t>
  </si>
  <si>
    <t>APORT.GTO.CTE.ADRISS__FO.EMPLEO Y DES. RURAL</t>
  </si>
  <si>
    <t>APORT. GTO. CTE. NORDESTE_FO.EMPLEO Y DES. RURAL</t>
  </si>
  <si>
    <t>APORT. USAL. PROY. PLANM EMPLEO JUVENIL UNIV_FOM. EMPELO. D.R</t>
  </si>
  <si>
    <t>APORT. GTO, MANTENIMIENTO. VIVERO EMPRESAS BÉJAR</t>
  </si>
  <si>
    <t>APORT. GTO. MANTENIMIENTO.VIVERO EMPRESAS. IRIS</t>
  </si>
  <si>
    <t>2412A</t>
  </si>
  <si>
    <t>PLAN EMPLEO JUVENIL UNIVERSITARIO_PROV. SALAMANCA</t>
  </si>
  <si>
    <t>PREMIO EMPRENDEDORES. FOM.EMPLEO Y D.R.</t>
  </si>
  <si>
    <t>SUBV. FOMENTO DEL AUTOEMPLEO_PEIS AUTOEMPLEO</t>
  </si>
  <si>
    <t>SUBV. FOMENTO DEL EMPLEO_PEIS EMPLEO</t>
  </si>
  <si>
    <t>BIENESTAR SOCIAL</t>
  </si>
  <si>
    <t>2310A</t>
  </si>
  <si>
    <t>SUBV. AYTO DE GUIJUELO MANT. CEAS</t>
  </si>
  <si>
    <t>SUBV. AYTO DE TAMAMES MANT. CEAS</t>
  </si>
  <si>
    <t>CONVENIO AYTO DE BEJAR PREST. ESENCIALES</t>
  </si>
  <si>
    <t>CONVENIO AYTO DE PEÑARANDA PREST. ESENCIALES</t>
  </si>
  <si>
    <t>CONVENIO AYTO DE SANTA MARTA PREST. ESENCIALES</t>
  </si>
  <si>
    <t>CONVENIO AYTO DE VILLAMAYOR PREST. ESENCIALES</t>
  </si>
  <si>
    <t>2310D</t>
  </si>
  <si>
    <t>CONV. ASOC. FAMILI .ALZHEIMER BEJAR Y COMARC. (AFABECO)</t>
  </si>
  <si>
    <t>CONV.ASOCIACION FAMILIARES ALZHEIMER (A.F.A.)</t>
  </si>
  <si>
    <t>CONV. ASOC. ADECASAL. ASISTENCIA DOMICILIARIA</t>
  </si>
  <si>
    <t>COMEDOR DE CESPEDOSA</t>
  </si>
  <si>
    <t>CONV. ATENCION A LA DEPENDENCIA FUND. INTRAS</t>
  </si>
  <si>
    <t>2311C</t>
  </si>
  <si>
    <t>CONV. COMUNIDAD HERMANAS DEL AMPARO</t>
  </si>
  <si>
    <t>2312A</t>
  </si>
  <si>
    <t>CONVENIO OBISPADO DE CIUDAD RODRIGO</t>
  </si>
  <si>
    <t>CONVENIO FEDERACION SALMANTINA DE MAYORES</t>
  </si>
  <si>
    <t>CONVENIO USAL SAS ENVEJECIMIENTO ACTIVO</t>
  </si>
  <si>
    <t>CONVENIO ASOCIACION PADRES NIÑOS SORDOS (ASPAS)</t>
  </si>
  <si>
    <t>CONVENIO ASPRODES-EL ARCA</t>
  </si>
  <si>
    <t>CONV.ASOCIACION ESCLEROSIS MULTIPLE-ASDEM</t>
  </si>
  <si>
    <t>CONV. ASOCIACION DE AUTISTAS (ARIADNA)</t>
  </si>
  <si>
    <t>SUBV. FUNDACION CyL FUTUDIS_APOYO DISCAPAC.INTELECT.O DESARROLLO</t>
  </si>
  <si>
    <t>CONV.UNIVERSIDAD (SERV. ASUNTOS SOCIALES)-UNIVERUSAL</t>
  </si>
  <si>
    <t>CONVENIO A.S.D.A.C.E. DAÑOS CEREBRALES</t>
  </si>
  <si>
    <t>CONV. ASOC. FEAPES SALAMANCA (AFEMC)</t>
  </si>
  <si>
    <t>SUBV. FUND. TUTELAR ENFERMOS MENTALES (FECLEM)</t>
  </si>
  <si>
    <t>CONVENIO INSOLAMIS</t>
  </si>
  <si>
    <t>CONVENIO ASOCIACION SINDROME DOWN</t>
  </si>
  <si>
    <t>CONVENIO AVIVA</t>
  </si>
  <si>
    <t>CONV.ASOC.SALMANT.PARALIT.CEREBR/ASPACE</t>
  </si>
  <si>
    <t>CONVENIO FUNDACIÓN ASPACE SALAMANCA</t>
  </si>
  <si>
    <t>CONV.ASOCIACION SINDROME ASPERGER SALAMANCA</t>
  </si>
  <si>
    <t>CONV. ASOC. PARKINSON DE SALAMANCA</t>
  </si>
  <si>
    <t>CONV. ASOC. SALMANT. ESPONDILITIS ANQUILOSANTE Y OTRAS E.S</t>
  </si>
  <si>
    <t>CONV. ASOC. INTEGRACION SENSORIAL NERO-MOTORICA</t>
  </si>
  <si>
    <t xml:space="preserve">CONV.DIPUT-FUNDANNED </t>
  </si>
  <si>
    <t>3230E</t>
  </si>
  <si>
    <t>CONVENIO AYTO. ALBA CENTROS OCUPACIONALES</t>
  </si>
  <si>
    <t>CONV. AS. ACOPEDIS PEÑARANDA CENTROS OCUPACIONALES</t>
  </si>
  <si>
    <t>CONVENIO ASPAR LA BESANA CENTROS OCUPACIONALES</t>
  </si>
  <si>
    <t>CONVENIO ASPRODES CENTROS OCUPACIONALES</t>
  </si>
  <si>
    <t>CONVENIO CARITAS SALAMANCA</t>
  </si>
  <si>
    <t>CONV. BANCO DE ALIMENTOS DE SALAMANCA</t>
  </si>
  <si>
    <t>CONVENIO CRUZ ROJA (EXCL.REFUG.INMIG)</t>
  </si>
  <si>
    <t>CONV. CARITAS D. CIUDAD RODRIGO. INCLU. SOCIAL Y PREV INDICADA LAZARILLO</t>
  </si>
  <si>
    <t>CONVENIO CARITAS D. BEJAR: INCLUSION SOCIAL</t>
  </si>
  <si>
    <t>CONVENIO CRUZ ROJA (ACOMP.Y ÉXITO ESCOLAR)</t>
  </si>
  <si>
    <t>SUBV. ASOCIACION PUENTE VIDA</t>
  </si>
  <si>
    <t>CONVENIO PUENTE VIDA</t>
  </si>
  <si>
    <t>CONVENIO ASOCIACION SALAMANCA ACOGE</t>
  </si>
  <si>
    <t>CONVENIO FUNDACION CEPAIM ACCION INTEGRAL MIGRANT</t>
  </si>
  <si>
    <t>CONVENIO YMCA ATENCION REFUGIADOS</t>
  </si>
  <si>
    <t>CONVENIO CEPAIM. ATENCION INTEGRAL CON MIGRANTES-DESPOBLACION</t>
  </si>
  <si>
    <t>CONVENIO PROYECTO HOMBRE</t>
  </si>
  <si>
    <t>CONV. ASOC. PREV. AYUDA Y READAP.DROGODEPEND (APARED)</t>
  </si>
  <si>
    <t>CONV. ASOC. ALCOHOLICOS REHAB. C. RODRIGO (ARCIU) A.M.</t>
  </si>
  <si>
    <t>CONV. ASOC.ALCOHOLICOS REHABILITADOS BEJAR (ARBE)</t>
  </si>
  <si>
    <t>CONVENIO ASOC.JUGADORES AZAR REHABILIT  (ASALJAR)</t>
  </si>
  <si>
    <t>CONVENIO ASOCIACION NUEVA GENTE</t>
  </si>
  <si>
    <t>CONVENIO FUNDACION SOCIAL HIJAS DE LA CARIDAD</t>
  </si>
  <si>
    <t>CONV.DIPUT-AYTO-BEATRIZ DE SUABIA</t>
  </si>
  <si>
    <t>CONVENIO ASOCIACION PLAZA MAYOR</t>
  </si>
  <si>
    <t>CENT. ASIST. MADRES SOLTERAS-INSTIT. SECUL.CRUZADA EV</t>
  </si>
  <si>
    <t>CONVENIO ASOCIACION APRAMP</t>
  </si>
  <si>
    <t xml:space="preserve">CONVENIO FUNDACIÓN  ADSIS. </t>
  </si>
  <si>
    <t xml:space="preserve">CONVENIO ASOCIACION RED MADRE </t>
  </si>
  <si>
    <t>CONVENIO COLECTIVO KHORA</t>
  </si>
  <si>
    <t>3230G</t>
  </si>
  <si>
    <t>CONVENIOS CRECEMOS</t>
  </si>
  <si>
    <t>CONV.ASOCIACION LUCHA ENFERMEDADES RIÑON (ALCER)</t>
  </si>
  <si>
    <t>CONV.ASOCIACION HERMANDAD DONANTES SANGRE</t>
  </si>
  <si>
    <t>CONV.ASOCIACION CORAZONES GUERREROS</t>
  </si>
  <si>
    <t>CONV.ASOC.ESPAÑOLA LUCHA CONTRA CANCER</t>
  </si>
  <si>
    <t>CONV.ASOCIACION ENFERMOS ESOFAGO BARRETT (ASENBAR)</t>
  </si>
  <si>
    <t>CONV.ASOC.FIBROMIALGIA DE SALAMANCA (AFIBROSAL)</t>
  </si>
  <si>
    <t>CONVENIO APROME</t>
  </si>
  <si>
    <t>CONV.RED VOLUNTARIADO SOCIAL DE SALAMANCA</t>
  </si>
  <si>
    <t>CONV ASOC. AMIG PUEBLO SAHARAUI SALAM (APUSASA)</t>
  </si>
  <si>
    <t>CONV. ASOC. AMIG. PUEBLO SAHARAUI SALAM (APUSASA)</t>
  </si>
  <si>
    <t xml:space="preserve">ASOC. CONTRA LA LEUCEMIA Y ENFERMEDADES DE SANGRE (ASCOL) </t>
  </si>
  <si>
    <t>CONVENIO USAL CENTRO DE INVESTIGACIÓN EN DDHH Y POL. PUBLICAS</t>
  </si>
  <si>
    <t xml:space="preserve">CONV.DIPUT-ATRA Y OBESIDAD SALAMANCA </t>
  </si>
  <si>
    <t xml:space="preserve">CONV.DIPUT-ASOC.BEJARANA CONTRA EL CANCER </t>
  </si>
  <si>
    <t>CONVENIO UNIVERSIDAD DE SALAMANCA UADLE</t>
  </si>
  <si>
    <t>CONVENIO CASA ESCUELA SANTIAGO UNO</t>
  </si>
  <si>
    <t>2310B</t>
  </si>
  <si>
    <t>CONVENIO USAL VOLUNTARIADO. PROG.JUVENTUD</t>
  </si>
  <si>
    <t>CONVENIO FUNDACION TORMES. PROG.JUVENTUD</t>
  </si>
  <si>
    <t>CONV.ASOC.EDUCADORES CASTELLANO-LEONESESA (ASECAL)</t>
  </si>
  <si>
    <t>CONVENIO AYTO CIUDAD RODRIGO</t>
  </si>
  <si>
    <t>COLEGIO DE FARMACEUTICOS DE SALAMANCA</t>
  </si>
  <si>
    <t>PRESIDENCIA</t>
  </si>
  <si>
    <t>1510A</t>
  </si>
  <si>
    <t>9220A</t>
  </si>
  <si>
    <t>Convenio con el Colegio de Abogados</t>
  </si>
  <si>
    <t>CULTURA</t>
  </si>
  <si>
    <t>Dirección de Área</t>
  </si>
  <si>
    <t>71</t>
  </si>
  <si>
    <t>3300A</t>
  </si>
  <si>
    <t>4539000</t>
  </si>
  <si>
    <t>CONVENIO CON USAL PROVINCIA CREATIVA</t>
  </si>
  <si>
    <t>4539001</t>
  </si>
  <si>
    <t>CONVENIO PROVINCIA UNIVERSITARIA</t>
  </si>
  <si>
    <t>4620100</t>
  </si>
  <si>
    <t>CONVENIO CIVITAS C.RODRIGO FERIA TEATRO C. Y L.</t>
  </si>
  <si>
    <t>4890000</t>
  </si>
  <si>
    <t>BECAS ARTISTICAS PREMIOS SAN MARCOS. DIR.AREA CULT</t>
  </si>
  <si>
    <t>4891900</t>
  </si>
  <si>
    <t>SUBV. CONVENIO CON ARBASAL. FERIA DEL BARRO</t>
  </si>
  <si>
    <t>Animación Sociocultural</t>
  </si>
  <si>
    <t>3340A</t>
  </si>
  <si>
    <t>4621300</t>
  </si>
  <si>
    <t>SUBV.AYTOS.PLAN DE AYUDAS CULTURALES</t>
  </si>
  <si>
    <t>Instituto de las Identidades</t>
  </si>
  <si>
    <t>3340C</t>
  </si>
  <si>
    <t>BECAS ÁNGEL CARRIL. INSTIT. IDENTIDADES</t>
  </si>
  <si>
    <t>3230B</t>
  </si>
  <si>
    <t>3410B</t>
  </si>
  <si>
    <t>3410C</t>
  </si>
  <si>
    <t>SUBVENCIÓN CB PERFUMERÍAS AVENIDA</t>
  </si>
  <si>
    <t>SUBVENCIÓN SALAMANCA CF UDS</t>
  </si>
  <si>
    <t>SI</t>
  </si>
  <si>
    <t>3340D</t>
  </si>
  <si>
    <t>4320B</t>
  </si>
  <si>
    <t>3360A</t>
  </si>
  <si>
    <t>4320A</t>
  </si>
  <si>
    <t>Tauromaquia</t>
  </si>
  <si>
    <t>3260A</t>
  </si>
  <si>
    <t>CONVENIO BOLSÍN TAURINO AYTO ALBA DE TORMES</t>
  </si>
  <si>
    <t>CONVENIO BOLSÍN TAURINO MIROBRIGENSE</t>
  </si>
  <si>
    <t>CONVENIO BOLSÍN TAURINO AYTO LEDESMA</t>
  </si>
  <si>
    <t>CONVENIO BOLSÍN TAURINO AYTO PARADA DE RUBIALES</t>
  </si>
  <si>
    <t>A AYUNTAMIENTO NOVILLADAS</t>
  </si>
  <si>
    <t>SUBVENCIÓN SOCIEDAD MUNICIPAL TURISMO COMERCIO</t>
  </si>
  <si>
    <t>DIRECCIÓN DE ÁREA</t>
  </si>
  <si>
    <t>ECONOMÍA Y HACIENDA</t>
  </si>
  <si>
    <t>AGRICULTURA Y GANADERÍA</t>
  </si>
  <si>
    <t>4190E</t>
  </si>
  <si>
    <t>SUBV. COOPERATIVAS</t>
  </si>
  <si>
    <t>SUBVENCIONES ASOCIACIONES</t>
  </si>
  <si>
    <t>SUBV. AYUNTAMIENTOS PROMOCION FERIAS</t>
  </si>
  <si>
    <t>SUBV. COOPERAT. NUCLEO CONTROL LECHERO</t>
  </si>
  <si>
    <t>SUBV. ASOCIACIONES NUCLEO CONTROL LECHERO</t>
  </si>
  <si>
    <t>SUBV. ALIMENTOS DE CALIDAD</t>
  </si>
  <si>
    <t>SUBV. ORGANIZ. PROFESIONALES AGRARIAS</t>
  </si>
  <si>
    <t>SUBV. REPOSICIÓN OVINO</t>
  </si>
  <si>
    <t>SUBV. SEMILLAS LEGUMBRES CALIDAD</t>
  </si>
  <si>
    <t>4190G</t>
  </si>
  <si>
    <t>PREMIOS FOTOGRAFÍA EXP. NTERNAC. GANADO PURO</t>
  </si>
  <si>
    <t>SUBV. ADQUISIC. REPRODUCTORES SELECTOS</t>
  </si>
  <si>
    <t>PREMIO INNOVACIÓN</t>
  </si>
  <si>
    <t>CONVENIO EXPOSICIÓN EXP. NTERNAC. GANADO PURO</t>
  </si>
  <si>
    <t>CONVENIO COLABORACIÓN IRNA ACTUAC. AGRARIAS</t>
  </si>
  <si>
    <t>CONVENIO ANALISIS DE SUELO IRNA</t>
  </si>
  <si>
    <t>4540A</t>
  </si>
  <si>
    <t>GSU</t>
  </si>
  <si>
    <t>OBRAS URGENTES ABASTECIMIENTO DE AGUAS. CICLO AGUA</t>
  </si>
  <si>
    <t>1722A</t>
  </si>
  <si>
    <t>ADECENT. CAUCES CASCO URBANO. ESPACIOS FLUVIALES</t>
  </si>
  <si>
    <t>CON. COLABO. PROY MYAS SALAMANCA</t>
  </si>
  <si>
    <t>TRANSFERENCIA AYTOS. INCENDIOS.EXTINC.INCENDIOS</t>
  </si>
  <si>
    <t>9120A</t>
  </si>
  <si>
    <t>4590A</t>
  </si>
  <si>
    <t>FOMENTO</t>
  </si>
  <si>
    <t>REGTSA</t>
  </si>
  <si>
    <t>9320A</t>
  </si>
  <si>
    <t>Transferencias a Ayuntamientos</t>
  </si>
  <si>
    <t>Subvenciones a Ayuntamientos, Mancomunidades y Comunidades de Regantes</t>
  </si>
  <si>
    <t>PLAN DE APOYO MUNICIPAL</t>
  </si>
  <si>
    <t>2311D</t>
  </si>
  <si>
    <t>3370A</t>
  </si>
  <si>
    <t>3120A</t>
  </si>
  <si>
    <t>4590C</t>
  </si>
  <si>
    <t>CONV. JUNTA-OBISP. PLASENCIA-DIP.PLAN EXT.INFR.MUN</t>
  </si>
  <si>
    <t>CONV. JUNTA-OBISP. C.RODRIGO-DIP.PLAN EXT.INFR.MUN</t>
  </si>
  <si>
    <t>CONV. JUNTA-OBISP. SALAMANCA-DIP.PLAN EXT.INFR.MUN</t>
  </si>
  <si>
    <t>1360A</t>
  </si>
  <si>
    <t>1610A</t>
  </si>
  <si>
    <t>4590B</t>
  </si>
  <si>
    <t>PLAN OPTIMIZ. ENERGETICA.PLAN EXT.INFR.MUN</t>
  </si>
  <si>
    <t>Etiquetas de fila</t>
  </si>
  <si>
    <t>Total general</t>
  </si>
  <si>
    <t>2</t>
  </si>
  <si>
    <t>4</t>
  </si>
  <si>
    <t>6</t>
  </si>
  <si>
    <t>7</t>
  </si>
  <si>
    <t>PROYECTO REPARACION CARRETERAS MUNICIPALES. ZONA 1</t>
  </si>
  <si>
    <t>PROYECTO REPARACION CARRETERAS MUNICIPALES. ZONA 2</t>
  </si>
  <si>
    <t>PROYECTO REPARACION CARRETERAS MUNICIPALES. ZONA 3</t>
  </si>
  <si>
    <t>APLICACIÓN PRESUPUESTARIA</t>
  </si>
  <si>
    <t>DESCRIPCIÓN</t>
  </si>
  <si>
    <t>COSTE PREVISIBLE</t>
  </si>
  <si>
    <t>Área</t>
  </si>
  <si>
    <t>Unidad o servicio</t>
  </si>
  <si>
    <t>Org.</t>
  </si>
  <si>
    <t>Subprograma</t>
  </si>
  <si>
    <t>Económica</t>
  </si>
  <si>
    <t>Denominación</t>
  </si>
  <si>
    <t>AÑO 2026</t>
  </si>
  <si>
    <t>AÑO 2027</t>
  </si>
  <si>
    <t>Concesión</t>
  </si>
  <si>
    <t>Beneficiarios</t>
  </si>
  <si>
    <t>Previsión fecha convocatoria</t>
  </si>
  <si>
    <t>Previsión fecha resolución</t>
  </si>
  <si>
    <t>¿Nueva esta anualidad?</t>
  </si>
  <si>
    <t>PLANES PROVINCIALES</t>
  </si>
  <si>
    <t>ENTIDADES SIN FINES DE LUCRO</t>
  </si>
  <si>
    <t>2º semestre de 2026</t>
  </si>
  <si>
    <t>FONDO DE COHESION TERRITORIAL &lt;1000 HAB</t>
  </si>
  <si>
    <t>AYUNTAMIENTOS Y MANCOMUNIDADES</t>
  </si>
  <si>
    <t>4 trimestre de 2026</t>
  </si>
  <si>
    <t>Hecho en 2025</t>
  </si>
  <si>
    <t>OBRAS ABASTECIMIENTO MUNICIPALES.PLAN EXT.INFR.MUN</t>
  </si>
  <si>
    <t>Según necesidad</t>
  </si>
  <si>
    <t>SUBV.DIR.MANC CUATRO CAMINOS TRATAM.AGUAS</t>
  </si>
  <si>
    <t>No aplica</t>
  </si>
  <si>
    <t>3er trimestre de la anualidad</t>
  </si>
  <si>
    <t>SUBV.DIR.MANC ALMENARA ABAST AGUAS</t>
  </si>
  <si>
    <t>4º trimestre de la anualidad</t>
  </si>
  <si>
    <t>SUBV.DIR.MANC AZUD VILLAGONZALO ABAST.AGUAS</t>
  </si>
  <si>
    <t>SUBV.DIR.MANC SIERRA DE FRANCIA ABAST</t>
  </si>
  <si>
    <t>2º semestre de la anualidad</t>
  </si>
  <si>
    <t>SUBV.DIR.MANC ARMUÑA ABAST</t>
  </si>
  <si>
    <t>4590E</t>
  </si>
  <si>
    <t>2º trimestre de la anualidad</t>
  </si>
  <si>
    <t>1 trimestre de 2026</t>
  </si>
  <si>
    <t>2 trimestre de 2026</t>
  </si>
  <si>
    <t>7623700</t>
  </si>
  <si>
    <t>7623800</t>
  </si>
  <si>
    <t>CONVENIO DEPURACION JCYL&gt;500 HAB</t>
  </si>
  <si>
    <t>7623900</t>
  </si>
  <si>
    <t>CONVENIO DEPURACION JCYL&lt;500 HAB</t>
  </si>
  <si>
    <t>SUBV.DIRECTA EDUCACION AMBIENTAL FUNDACION TORMES</t>
  </si>
  <si>
    <t>SECCION CONV. Y SUBV.</t>
  </si>
  <si>
    <t>CONV.ASOC.TUTELAR DE PERSONAS MAYORES-FUNDAMAY</t>
  </si>
  <si>
    <t>OTRAS ENTIDADES DEL SECTOR PÚBLICO</t>
  </si>
  <si>
    <t>CONV.DIPUT-LA SONRISA DE MARIA- CAPUTULO IV</t>
  </si>
  <si>
    <t>CONV.DIPUT-ASOC CELIACA DE CYL ACECALE- CAPUTULO IV</t>
  </si>
  <si>
    <t>CONV.DIPUT-ASOC ENFERMEDADES RARAS CYL AERSCYL- CAPUTULO IV</t>
  </si>
  <si>
    <t>CONV.DIPUT-ASOC ALCOHOLICOS REHABILITADOS DE SALAMANCA ARSA- CAPUTULO IV</t>
  </si>
  <si>
    <t>CONV.DIPUT-MANOS UNIDAS- CAPUTULO IV</t>
  </si>
  <si>
    <t>CONV.DIPUT PYFANO.NIÑOS ONCOLOGICOS. CAPITULO VII</t>
  </si>
  <si>
    <t>ENTIDADES DEL SECTOR PRIVADO CON FINES DE LUCRO</t>
  </si>
  <si>
    <t>DEPORTES</t>
  </si>
  <si>
    <t xml:space="preserve"> ESCUELAS DEPORTIVAS Y CURSOS DE NATACIÓN</t>
  </si>
  <si>
    <t xml:space="preserve"> PROYECTOS DEP. COMPETICIÓN Y PROMOCIÓN </t>
  </si>
  <si>
    <t xml:space="preserve">OBRAS MANTENIMIENTO Y CONSERVACIÓN CENTROS ESCOLARES. </t>
  </si>
  <si>
    <t xml:space="preserve">MANTENIMIENTO CENTROS ESCOLARES CONCENTRACIÓN DE ALUMNOS </t>
  </si>
  <si>
    <t>SUBVENCIÓN UNIONISTAS DE SALAMANCA CF.</t>
  </si>
  <si>
    <t>SUBVENCIÓN CD EL TUBULAR</t>
  </si>
  <si>
    <t>SUBVENCIÓN CD ALBENSE</t>
  </si>
  <si>
    <t>SUBVENCIÓN CD FEDERADO SALMANTIS CREW</t>
  </si>
  <si>
    <t>Sección de Turismo  Patrim.</t>
  </si>
  <si>
    <t xml:space="preserve">Asociación APGESA .Geoparque Salamnaca </t>
  </si>
  <si>
    <t xml:space="preserve">Asociación de la Cuna al Sepulcro </t>
  </si>
  <si>
    <t xml:space="preserve">Rutas del vino </t>
  </si>
  <si>
    <t xml:space="preserve">Elementos etnográficos </t>
  </si>
  <si>
    <t xml:space="preserve">Patrimonio documental </t>
  </si>
  <si>
    <t>Ferias municipales.</t>
  </si>
  <si>
    <t xml:space="preserve">Oficinas de turismo </t>
  </si>
  <si>
    <t xml:space="preserve">Archivo de la Diocesis de Salamanca </t>
  </si>
  <si>
    <t>PERSONAS FÍSICAS</t>
  </si>
  <si>
    <t>SUBVENCIONES DIRIGIDAS A EELL PARA ACTIVIDADES SOCIOCULTURALES</t>
  </si>
  <si>
    <t>EDR</t>
  </si>
  <si>
    <t>APORT. USAL. PLAN PRACTICAS SANIDAD</t>
  </si>
  <si>
    <t>CONV. ENTIDAD COLABORADORA.AESCO.COM. MINORISTA</t>
  </si>
  <si>
    <t>4311A</t>
  </si>
  <si>
    <t>APORT. GTO. MANTENIMIENTO.VIVERO EMPRESA. INNOVA</t>
  </si>
  <si>
    <t>APOR. CAMARA ASESORAMIENTO EMPRESARIAL</t>
  </si>
  <si>
    <t>4220A</t>
  </si>
  <si>
    <t>CAJEROS AUTOMÁTICOS PLAN DE LA RAYA</t>
  </si>
  <si>
    <t>BONOS COMERCIO MINORISTA</t>
  </si>
  <si>
    <t>GESTIÓN PRESUPUESTARIA</t>
  </si>
  <si>
    <t>ESCUELA INNOVACIÓN IMPACTA_PLAN DE LA RAYA</t>
  </si>
  <si>
    <t xml:space="preserve">OFICINAS DE INTERVENCIÓN EN EL TERRITORIO_ P. RAYA </t>
  </si>
  <si>
    <t xml:space="preserve">PLAN EMPLEO JUVENIL UNIVERSITARIO_PROV. SALAMANCA_2024 </t>
  </si>
  <si>
    <t>marzo_26</t>
  </si>
  <si>
    <t>abril_26</t>
  </si>
  <si>
    <t>REF_MOD_ALMAZARA ALDEADÁVILA DE LA RIBERA</t>
  </si>
  <si>
    <t>INFR. RECINTO FERIAL LUMBRALES_ PLAN DE LA RAYA</t>
  </si>
  <si>
    <t>ASIST TÉCNICA MUNICIPIOS</t>
  </si>
  <si>
    <t>PROGRAMA PROVINCIAL PLANEAMIENTO URBANÍST 2026</t>
  </si>
  <si>
    <t>ASISTENCIA JURÍDICA A MUNICIPIOS</t>
  </si>
  <si>
    <t>Formación y actualización de los Inventarios de Bienes de las Entidades Locales de menos de 10.000 habitantesde la provincia de Salamanca, ejercicio 2025</t>
  </si>
  <si>
    <t>Convocatoria dirigida a las Mancomunidades para la prestación de servicios técnicos de caráctar urbanístico 2026</t>
  </si>
  <si>
    <t>FOMENTO DE ACTIVIDADES REALIZADAS POR CENTROS Y CASAS PROVINCIALES</t>
  </si>
  <si>
    <t>SUBV.AYTOS. PRESTAC.SERVICIO BAR.COHESIÓN SOC.RURAL</t>
  </si>
  <si>
    <t>SUBV.AYTOS.PLAN DE LA RAYA.COMERCIOS DE PROXIMIDAD</t>
  </si>
  <si>
    <t>FOMENTO DE ACTIVIDADES DE INTERÉS SOCIO CULTURAL. AYUDAS A ENTIDADES Y EMPRESAS (ENTIDADES)</t>
  </si>
  <si>
    <t>FOMENTO DE ACTIVIDADES DE INTERÉS SOCIO CULTURAL. AYUDAS A ENTIDADES Y EMPRESAS (EMPRESAS)</t>
  </si>
  <si>
    <t xml:space="preserve">COOPERACIÓN Y ASISTENCIA MUNICIPAL. SUBVENCIÓN A AYUNTAMIENTOS PARA LA REALIZACIÓN DE INVERSIÓN EN OBRAS MENORES NO INCLUIDAS EN LOS PROGRAMAS DE CONCURRENCIA COMPETITIVA DE FOMENTO O SITUACIONES DE EMERGENCIA </t>
  </si>
  <si>
    <t>DIRECCIÓN DE ÁREA Tramitadas por EH)</t>
  </si>
  <si>
    <t>CONSTRUCCIÓN EDIFICIO MULTIUSOS ALBA DE YELTES</t>
  </si>
  <si>
    <t>REPAR. FACHADAS Y MEJ. EFICIENCIA ENERG. AYTO. ALDEHUELA DE YELTES</t>
  </si>
  <si>
    <t>ACOND. CASA CONSISTORIAL Y CENTRO MÉDICO AÑOVER DE TORMES</t>
  </si>
  <si>
    <t>REHABILITACIÓN CUBIERTA EDIFICIO MUNICIPAL ARMENTEROS</t>
  </si>
  <si>
    <t xml:space="preserve">MEJORA DE LAS ESCUELAS PARA CENTRO CÍVICO CABACO, EL </t>
  </si>
  <si>
    <t>REHABIL. Y ADAPTACIÓN SALÓN SOCIAL CABEZA DE BÉJAR, LA</t>
  </si>
  <si>
    <t>CONSULTORIO MÉDICO CABRILLAS</t>
  </si>
  <si>
    <t>MEJORA MEDIOAMBIEN. Y RUTA SALUDAB. CARBAJOSA DE LA SAGRADA</t>
  </si>
  <si>
    <t>REFORMA CUBIERTA EDIFICIO MUNICIPAL CEPEDA</t>
  </si>
  <si>
    <t>REHABILIT. EDIF. USOS MÚLTIPLES COCA DE ALBA</t>
  </si>
  <si>
    <t>REHABILITACIÓN EDIFICIO DEL AYUNTAMIENTO FREGENEDA, LA</t>
  </si>
  <si>
    <t>REFORMA CENTRO CÍVICO FUENTE DE SAN ESTEBAN, LA</t>
  </si>
  <si>
    <t>ACONDICIONAMIENTO EDIFICIO AYTO. GARCIBUEY</t>
  </si>
  <si>
    <t>CENTRO ETNOBOTÁNICO-CASA DE LA PALABRA JUZBADO</t>
  </si>
  <si>
    <t>LOCAL POLIVALENTE LEDRADA</t>
  </si>
  <si>
    <t>ADAPTAC. LOCAL. MUNIC. PARA CENTRO SOCIAL-FASE 2 MACHACÓN</t>
  </si>
  <si>
    <t>REFORMA CUBIERTA Y FACHADA POSTERIOR EDIF. AYTO. MAILLO, EL</t>
  </si>
  <si>
    <t>ACOND. ANTIG. ESCUELAS PARA CENTRO SOC. MIRANDA DEL CASTAÑAR</t>
  </si>
  <si>
    <t>VIVIENDA TUTELADA PARA LA 3ª EDAD MONTEMAYOR DEL RÍO</t>
  </si>
  <si>
    <t>REHABILIT. EDIFICIO HISTÓRICO "LA PANERA" MONTERRUBIO DE ARMUÑA</t>
  </si>
  <si>
    <t>REHABILIT. EDIFICIO MULTIFUNCIONAL "EL BARDAL" NAVASFRÍAS</t>
  </si>
  <si>
    <t>OBRAS DE EJECUCIÓN COBERTIZO MUNIC. NEGRILLA DE PALENCIA</t>
  </si>
  <si>
    <t>RENOVACIÓN DEL AYUNTAMIENTO PASTORES</t>
  </si>
  <si>
    <t>REFORMA EDIF. CULTURAL POLIVALENTE PEDROSILLO DE LOS AIRES</t>
  </si>
  <si>
    <t>REFORMA EDIFICIO MULTIUSOS PEDROSO DE LA ARMUÑA, EL</t>
  </si>
  <si>
    <t>REHABILITACIÓN EDIFICIO MUNICIPAL PEÑARANDILLA</t>
  </si>
  <si>
    <t>RECONVERSIÓN ANTIG. EMBARCADERO EN L. MULTIUSOS PEROMINGO</t>
  </si>
  <si>
    <t>SALÓN MULTIUSOS- CENTRO SOCIAL RETORTILLO</t>
  </si>
  <si>
    <t>REHABILITACIÓN EDIFICIO MUNICIPAL SAHUGO, EL</t>
  </si>
  <si>
    <t>REPARACIÓN CUBIERTAS HOGAR DEL JUBILADO SALMORAL</t>
  </si>
  <si>
    <t>PABELLÓN PARA CENTRO ASISTENCIAL SAN MIGUEL DE VALERO</t>
  </si>
  <si>
    <t>ADECUACIÓN LOCAL MULTIUSOS SAN MUÑOZ</t>
  </si>
  <si>
    <t>SUBSAN. DEFIC. PUENTE S/LA RIBERA CASALES. SANCHÓN DE LA RIBERA</t>
  </si>
  <si>
    <t>RECONSTRUC. MUROS CORRAL DE IGLESIA SANCHÓN DE LA SAGRADA</t>
  </si>
  <si>
    <t>REPAR. CUBIERTA Y CONSTR. ASEOS H. JUBILADO SANTIAGO DE LA PUEBLA</t>
  </si>
  <si>
    <t>3230F</t>
  </si>
  <si>
    <t>MEJORAS EN CENTRO DE EDUCACIÓN INFANTIL MUNIC. SANTIZ</t>
  </si>
  <si>
    <t>INSTALACIÓN ELEVADOR EN EDIFICIO DEL AYUNTAMIENTO SOBRADILLO</t>
  </si>
  <si>
    <t>REFORMA EDIFICIO DESTINADO A CASA CONSISTORIAL TALA, LA</t>
  </si>
  <si>
    <t>REFORMA Y ADECUACIÓN DEL AYUNTAMIENTO VÍDOLA, LA</t>
  </si>
  <si>
    <t>REFORMA DE CUBIERTA EDIF. MUNIC A. JUBILADOS VILLAR DE PERALONSO</t>
  </si>
  <si>
    <t>REHABILITACIÓN DE TORREÓN PARA LOCAL SOCIAL VILLARES DE YELTES</t>
  </si>
  <si>
    <t>REPAR.SANEAM. HUMEDAD C.CONSISTORIAL VILLASECO DE LOS GAMITOS</t>
  </si>
  <si>
    <t>Remanete Tesorería</t>
  </si>
  <si>
    <t>POLÍGONO INDUSTRIAL CR_PLAN DE LA RAYA</t>
  </si>
  <si>
    <t>EDIFICIO CIS CR_PLAN DE LA RAYA</t>
  </si>
  <si>
    <t>CENTRO COWORKING_CIUDAD RODRIGO_P. DE LA RAYA</t>
  </si>
  <si>
    <t>ADMINISTRACION AREA</t>
  </si>
  <si>
    <t>VIVIENDA LA RAYA. ACTUACION APOYO ACCESO A LA VIVIENDA. AYTO. CABRILLAS</t>
  </si>
  <si>
    <t>VIVIENDA LA RAYA. ACTUACION APOYO ACCESO A LA VIVIENDA. AYTO. ALDEHUELA DE YELTES</t>
  </si>
  <si>
    <t>VIVIENDA LA RAYA. ACTUACION APOYO ACCESO A LA VIVIENDA. AYTO. SERRADILLA DEL LLANO</t>
  </si>
  <si>
    <t>VIVIENDA LA RAYA. ACTUACION APOYO ACCESO A LA VIVIENDA. AYTO. MARTIGO</t>
  </si>
  <si>
    <t>VIVIENDA LA RAYA. ACTUACION APOYO ACCESO A LA VIVIENDA. AYTO. LUMBRALES</t>
  </si>
  <si>
    <t>VIVIENDA LA RAYA. ACTUACION APOYO ACCESO A LA VIVIENDA. AYTO. CIPEREZ</t>
  </si>
  <si>
    <t>VIVIENDA LA RAYA. ACTUACION APOYO ACCESO A LA VIVIENDA. AYTO. CERRALBO</t>
  </si>
  <si>
    <t>VIVIENDA LA RAYA. ACTUACION APOYO ACCESO A LA VIVIENDA. AYTO. MILANO</t>
  </si>
  <si>
    <t>PES - ANUALIDAD 2026</t>
  </si>
  <si>
    <t>PES - ANUALIDAD 2027</t>
  </si>
  <si>
    <t>Suma de AÑO 2026</t>
  </si>
  <si>
    <t>Suma de AÑO 2027</t>
  </si>
  <si>
    <t>Capítulo de gasto</t>
  </si>
  <si>
    <t>SUBVENCIONES A MANCOMUNIDADES</t>
  </si>
  <si>
    <t>MODIFICACIÓN 1</t>
  </si>
  <si>
    <t>MODIFICACIÓN 2</t>
  </si>
  <si>
    <t>MODIFICACIÓN 3</t>
  </si>
  <si>
    <t>3321A</t>
  </si>
  <si>
    <t>4320D</t>
  </si>
  <si>
    <t>ADQUISION MOBILIARIO PARA ADECUACION SALAS DE LECTURA MUNICIPAL</t>
  </si>
  <si>
    <t>DESARROLLO BIBLIOTECARIO</t>
  </si>
  <si>
    <t>TURISMO Y PATRIMONIO</t>
  </si>
  <si>
    <t>SUBVENCIÓN PARA PROMOCIONAR LA GASTRONOMÍA SALMANTINA COMO UNO DE LOS MOTORES TURÍSTICOS DE LA PROVINCIA</t>
  </si>
  <si>
    <t>4590D</t>
  </si>
  <si>
    <t>4190I</t>
  </si>
  <si>
    <t>SUBVENCIÓN DIRECTA ESPECIE MANCOMUNIDAD EMBALSE DE BÉJAR ETAP</t>
  </si>
  <si>
    <t>SUBVENCIÓN DIRECTA ESPECIE MANCOMUNIDAD ABASTECIMIENTO AGUA CUATRO CAMINOS</t>
  </si>
  <si>
    <t>SUBVENCIÓN DIRECTA ESPECIE MANCOMUNIDAD LEDESMA TRATAMIENTO AGUAS</t>
  </si>
  <si>
    <t>SUBVENCIÓN DIRECTA ESPECIE MANCOMUNIDAD ABASTECIMIENTO CABEZA DE HORNO TRAT. AGUAS</t>
  </si>
  <si>
    <t>Subvención seguridad centros de trabajo JCYL</t>
  </si>
  <si>
    <t>MODIFICACIÓN 4</t>
  </si>
  <si>
    <t>MODIFICACIÓN 5</t>
  </si>
  <si>
    <t>PLAN DINAMIZADOR DE SERVICIOS COMARCALES DE VITIGUDINO. PLAN DE LA RAYA</t>
  </si>
  <si>
    <t>MODIFICACIÓN 6</t>
  </si>
  <si>
    <t>MODIFICACIÓN 7</t>
  </si>
  <si>
    <t>Subvención a municipios de menos de 20.000 habitantes .adquisición de equip prevención y extinción de incendios</t>
  </si>
  <si>
    <t>CONCURRENCIA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</si>
</sst>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  <numFmt numFmtId="165" formatCode="[$-C0A]mmmm\-yy;@"/>
    <numFmt numFmtId="166" formatCode="#,##0_);\(#,##0\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3" borderId="2" applyNumberFormat="0" applyAlignment="0" applyProtection="0"/>
    <xf numFmtId="0" fontId="5" fillId="0" borderId="4" applyNumberFormat="0" applyFill="0" applyAlignment="0" applyProtection="0"/>
  </cellStyleXfs>
  <cellXfs count="21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4" fontId="3" fillId="3" borderId="2" xfId="2" applyNumberFormat="1"/>
    <xf numFmtId="0" fontId="0" fillId="0" borderId="0" xfId="0" pivotButton="1"/>
    <xf numFmtId="44" fontId="0" fillId="0" borderId="0" xfId="0" applyNumberFormat="1"/>
    <xf numFmtId="0" fontId="1" fillId="4" borderId="0" xfId="0" applyFont="1" applyFill="1" applyAlignment="1">
      <alignment horizontal="center" vertical="center"/>
    </xf>
    <xf numFmtId="165" fontId="1" fillId="4" borderId="0" xfId="0" applyNumberFormat="1" applyFont="1" applyFill="1" applyAlignment="1">
      <alignment horizontal="center" vertical="center" wrapText="1"/>
    </xf>
    <xf numFmtId="0" fontId="4" fillId="7" borderId="6" xfId="0" applyFont="1" applyFill="1" applyBorder="1" applyAlignment="1" applyProtection="1">
      <alignment horizontal="left" vertical="center"/>
      <protection locked="0"/>
    </xf>
    <xf numFmtId="0" fontId="4" fillId="7" borderId="6" xfId="0" applyFont="1" applyFill="1" applyBorder="1" applyAlignment="1" applyProtection="1">
      <alignment horizontal="center" vertical="center" wrapText="1"/>
      <protection locked="0"/>
    </xf>
    <xf numFmtId="44" fontId="4" fillId="7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7" borderId="6" xfId="0" applyFont="1" applyFill="1" applyBorder="1" applyAlignment="1" applyProtection="1">
      <alignment horizontal="center" vertical="center"/>
      <protection locked="0"/>
    </xf>
    <xf numFmtId="44" fontId="4" fillId="7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4" fillId="7" borderId="1" xfId="0" applyFont="1" applyFill="1" applyBorder="1" applyAlignment="1" applyProtection="1">
      <alignment horizontal="left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7" fillId="7" borderId="6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5" fillId="0" borderId="4" xfId="3"/>
    <xf numFmtId="44" fontId="3" fillId="3" borderId="2" xfId="2" applyNumberFormat="1"/>
    <xf numFmtId="44" fontId="7" fillId="7" borderId="6" xfId="0" applyNumberFormat="1" applyFont="1" applyFill="1" applyBorder="1" applyAlignment="1" applyProtection="1">
      <alignment horizontal="right" vertical="center" wrapText="1"/>
      <protection locked="0"/>
    </xf>
    <xf numFmtId="44" fontId="7" fillId="7" borderId="1" xfId="0" applyNumberFormat="1" applyFont="1" applyFill="1" applyBorder="1" applyAlignment="1" applyProtection="1">
      <alignment horizontal="right" vertical="center" wrapText="1"/>
      <protection locked="0"/>
    </xf>
    <xf numFmtId="165" fontId="4" fillId="7" borderId="6" xfId="0" applyNumberFormat="1" applyFont="1" applyFill="1" applyBorder="1" applyAlignment="1" applyProtection="1">
      <alignment horizontal="left" vertical="center" wrapText="1"/>
      <protection locked="0"/>
    </xf>
    <xf numFmtId="165" fontId="4" fillId="7" borderId="1" xfId="0" applyNumberFormat="1" applyFont="1" applyFill="1" applyBorder="1" applyAlignment="1" applyProtection="1">
      <alignment horizontal="left" vertical="center" wrapText="1"/>
      <protection locked="0"/>
    </xf>
    <xf numFmtId="0" fontId="0" fillId="7" borderId="6" xfId="0" applyFill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165" fontId="0" fillId="7" borderId="6" xfId="0" applyNumberFormat="1" applyFill="1" applyBorder="1" applyAlignment="1" applyProtection="1">
      <alignment horizontal="left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left" vertical="center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44" fontId="0" fillId="7" borderId="6" xfId="0" applyNumberFormat="1" applyFill="1" applyBorder="1" applyAlignment="1" applyProtection="1">
      <alignment horizontal="right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44" fontId="0" fillId="7" borderId="1" xfId="0" applyNumberFormat="1" applyFill="1" applyBorder="1" applyAlignment="1" applyProtection="1">
      <alignment horizontal="right" vertical="center" wrapText="1"/>
      <protection locked="0"/>
    </xf>
    <xf numFmtId="165" fontId="0" fillId="7" borderId="1" xfId="0" applyNumberFormat="1" applyFill="1" applyBorder="1" applyAlignment="1" applyProtection="1">
      <alignment horizontal="left" vertical="center"/>
      <protection locked="0"/>
    </xf>
    <xf numFmtId="0" fontId="0" fillId="7" borderId="6" xfId="0" applyFill="1" applyBorder="1" applyProtection="1"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65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7" borderId="1" xfId="0" applyFill="1" applyBorder="1" applyProtection="1"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165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left"/>
    </xf>
    <xf numFmtId="0" fontId="0" fillId="7" borderId="6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7" fillId="7" borderId="3" xfId="0" applyFont="1" applyFill="1" applyBorder="1" applyAlignment="1" applyProtection="1">
      <alignment horizontal="center" vertical="center" wrapText="1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Alignment="1" applyProtection="1">
      <alignment horizont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 wrapText="1"/>
      <protection locked="0"/>
    </xf>
    <xf numFmtId="0" fontId="6" fillId="6" borderId="5" xfId="0" applyFont="1" applyFill="1" applyBorder="1" applyAlignment="1" applyProtection="1">
      <alignment horizontal="center" vertical="center" wrapText="1"/>
      <protection locked="0"/>
    </xf>
    <xf numFmtId="164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6" fillId="5" borderId="8" xfId="0" applyFont="1" applyFill="1" applyBorder="1" applyAlignment="1" applyProtection="1">
      <alignment horizontal="center" vertical="center" wrapText="1"/>
      <protection locked="0"/>
    </xf>
    <xf numFmtId="0" fontId="4" fillId="7" borderId="7" xfId="0" applyFont="1" applyFill="1" applyBorder="1" applyAlignment="1" applyProtection="1">
      <alignment horizontal="center" vertical="center" wrapText="1"/>
      <protection locked="0"/>
    </xf>
    <xf numFmtId="0" fontId="7" fillId="7" borderId="7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1" fillId="6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 applyProtection="1">
      <alignment horizontal="left" vertical="center" wrapText="1"/>
      <protection locked="0"/>
    </xf>
    <xf numFmtId="0" fontId="4" fillId="7" borderId="11" xfId="0" applyFont="1" applyFill="1" applyBorder="1" applyAlignment="1" applyProtection="1">
      <alignment horizontal="left" vertical="center" wrapText="1"/>
      <protection locked="0"/>
    </xf>
    <xf numFmtId="0" fontId="4" fillId="7" borderId="10" xfId="0" applyFont="1" applyFill="1" applyBorder="1" applyAlignment="1" applyProtection="1">
      <alignment vertical="center" wrapText="1"/>
      <protection locked="0"/>
    </xf>
    <xf numFmtId="0" fontId="7" fillId="7" borderId="10" xfId="0" applyFont="1" applyFill="1" applyBorder="1" applyAlignment="1" applyProtection="1">
      <alignment vertical="center" wrapText="1"/>
      <protection locked="0"/>
    </xf>
    <xf numFmtId="166" fontId="7" fillId="7" borderId="11" xfId="0" applyNumberFormat="1" applyFont="1" applyFill="1" applyBorder="1" applyAlignment="1" applyProtection="1">
      <alignment vertical="center" wrapText="1"/>
      <protection locked="0"/>
    </xf>
    <xf numFmtId="166" fontId="4" fillId="7" borderId="12" xfId="0" applyNumberFormat="1" applyFont="1" applyFill="1" applyBorder="1" applyAlignment="1" applyProtection="1">
      <alignment vertical="center" wrapText="1"/>
      <protection locked="0"/>
    </xf>
    <xf numFmtId="0" fontId="7" fillId="7" borderId="11" xfId="0" applyFont="1" applyFill="1" applyBorder="1" applyAlignment="1" applyProtection="1">
      <alignment vertical="center" wrapText="1"/>
      <protection locked="0"/>
    </xf>
    <xf numFmtId="166" fontId="7" fillId="7" borderId="12" xfId="0" applyNumberFormat="1" applyFont="1" applyFill="1" applyBorder="1" applyAlignment="1" applyProtection="1">
      <alignment vertical="center" wrapText="1"/>
      <protection locked="0"/>
    </xf>
    <xf numFmtId="166" fontId="4" fillId="7" borderId="11" xfId="0" applyNumberFormat="1" applyFont="1" applyFill="1" applyBorder="1" applyAlignment="1" applyProtection="1">
      <alignment vertical="center" wrapText="1"/>
      <protection locked="0"/>
    </xf>
    <xf numFmtId="166" fontId="4" fillId="7" borderId="12" xfId="0" applyNumberFormat="1" applyFont="1" applyFill="1" applyBorder="1" applyAlignment="1" applyProtection="1">
      <alignment horizontal="left" vertical="center" wrapText="1"/>
      <protection locked="0"/>
    </xf>
    <xf numFmtId="166" fontId="7" fillId="7" borderId="12" xfId="0" applyNumberFormat="1" applyFont="1" applyFill="1" applyBorder="1" applyAlignment="1" applyProtection="1">
      <alignment horizontal="left" vertical="center" wrapText="1"/>
      <protection locked="0"/>
    </xf>
    <xf numFmtId="0" fontId="4" fillId="7" borderId="12" xfId="0" applyFont="1" applyFill="1" applyBorder="1" applyAlignment="1" applyProtection="1">
      <alignment horizontal="left"/>
      <protection locked="0"/>
    </xf>
    <xf numFmtId="166" fontId="7" fillId="7" borderId="13" xfId="0" applyNumberFormat="1" applyFont="1" applyFill="1" applyBorder="1" applyAlignment="1" applyProtection="1">
      <alignment vertical="center" wrapText="1"/>
      <protection locked="0"/>
    </xf>
    <xf numFmtId="0" fontId="0" fillId="7" borderId="11" xfId="0" applyFill="1" applyBorder="1" applyAlignment="1" applyProtection="1">
      <alignment horizontal="left" vertical="center" wrapText="1"/>
      <protection locked="0"/>
    </xf>
    <xf numFmtId="0" fontId="0" fillId="7" borderId="12" xfId="0" applyFill="1" applyBorder="1" applyAlignment="1" applyProtection="1">
      <alignment horizontal="left" vertical="center" wrapText="1"/>
      <protection locked="0"/>
    </xf>
    <xf numFmtId="0" fontId="0" fillId="7" borderId="10" xfId="0" applyFill="1" applyBorder="1" applyAlignment="1" applyProtection="1">
      <alignment horizontal="left" vertical="center" wrapText="1"/>
      <protection locked="0"/>
    </xf>
    <xf numFmtId="0" fontId="0" fillId="7" borderId="10" xfId="0" applyFill="1" applyBorder="1" applyProtection="1">
      <protection locked="0"/>
    </xf>
    <xf numFmtId="0" fontId="0" fillId="0" borderId="10" xfId="0" applyBorder="1" applyProtection="1">
      <protection locked="0"/>
    </xf>
    <xf numFmtId="0" fontId="4" fillId="7" borderId="11" xfId="0" applyFont="1" applyFill="1" applyBorder="1" applyAlignment="1" applyProtection="1">
      <alignment vertical="center" wrapText="1"/>
      <protection locked="0"/>
    </xf>
    <xf numFmtId="0" fontId="0" fillId="7" borderId="11" xfId="0" applyFill="1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7" borderId="12" xfId="0" applyFill="1" applyBorder="1" applyAlignment="1" applyProtection="1">
      <alignment vertical="center" wrapText="1"/>
      <protection locked="0"/>
    </xf>
    <xf numFmtId="0" fontId="0" fillId="0" borderId="11" xfId="0" applyBorder="1"/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0" fillId="8" borderId="6" xfId="0" applyFill="1" applyBorder="1" applyAlignment="1" applyProtection="1">
      <alignment horizontal="left" vertical="center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66" fontId="7" fillId="8" borderId="11" xfId="0" applyNumberFormat="1" applyFont="1" applyFill="1" applyBorder="1" applyAlignment="1" applyProtection="1">
      <alignment vertical="center" wrapText="1"/>
      <protection locked="0"/>
    </xf>
    <xf numFmtId="44" fontId="0" fillId="8" borderId="1" xfId="0" applyNumberFormat="1" applyFill="1" applyBorder="1" applyAlignment="1" applyProtection="1">
      <alignment horizontal="right" vertical="center" wrapText="1"/>
      <protection locked="0"/>
    </xf>
    <xf numFmtId="165" fontId="0" fillId="8" borderId="6" xfId="0" applyNumberFormat="1" applyFill="1" applyBorder="1" applyAlignment="1" applyProtection="1">
      <alignment horizontal="left" vertical="center"/>
      <protection locked="0"/>
    </xf>
    <xf numFmtId="0" fontId="0" fillId="9" borderId="1" xfId="0" applyFill="1" applyBorder="1" applyAlignment="1" applyProtection="1">
      <alignment horizontal="left" vertical="center"/>
      <protection locked="0"/>
    </xf>
    <xf numFmtId="44" fontId="0" fillId="9" borderId="1" xfId="0" applyNumberFormat="1" applyFill="1" applyBorder="1" applyAlignment="1" applyProtection="1">
      <alignment horizontal="right" vertical="center" wrapText="1"/>
      <protection locked="0"/>
    </xf>
    <xf numFmtId="0" fontId="0" fillId="9" borderId="6" xfId="0" applyFill="1" applyBorder="1" applyAlignment="1" applyProtection="1">
      <alignment horizontal="left" vertical="center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7" fillId="9" borderId="3" xfId="0" applyFon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166" fontId="7" fillId="9" borderId="11" xfId="0" applyNumberFormat="1" applyFont="1" applyFill="1" applyBorder="1" applyAlignment="1" applyProtection="1">
      <alignment vertical="center" wrapText="1"/>
      <protection locked="0"/>
    </xf>
    <xf numFmtId="165" fontId="0" fillId="9" borderId="6" xfId="0" applyNumberFormat="1" applyFill="1" applyBorder="1" applyAlignment="1" applyProtection="1">
      <alignment horizontal="left" vertical="center"/>
      <protection locked="0"/>
    </xf>
    <xf numFmtId="0" fontId="0" fillId="10" borderId="1" xfId="0" applyFill="1" applyBorder="1" applyAlignment="1" applyProtection="1">
      <alignment horizontal="left" vertical="center"/>
      <protection locked="0"/>
    </xf>
    <xf numFmtId="0" fontId="0" fillId="10" borderId="6" xfId="0" applyFill="1" applyBorder="1" applyAlignment="1" applyProtection="1">
      <alignment horizontal="left" vertical="center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7" fillId="10" borderId="3" xfId="0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166" fontId="7" fillId="10" borderId="11" xfId="0" applyNumberFormat="1" applyFont="1" applyFill="1" applyBorder="1" applyAlignment="1" applyProtection="1">
      <alignment vertical="center" wrapText="1"/>
      <protection locked="0"/>
    </xf>
    <xf numFmtId="44" fontId="0" fillId="10" borderId="1" xfId="0" applyNumberFormat="1" applyFill="1" applyBorder="1" applyAlignment="1" applyProtection="1">
      <alignment horizontal="right" vertical="center" wrapText="1"/>
      <protection locked="0"/>
    </xf>
    <xf numFmtId="165" fontId="0" fillId="10" borderId="6" xfId="0" applyNumberFormat="1" applyFill="1" applyBorder="1" applyAlignment="1" applyProtection="1">
      <alignment horizontal="left" vertical="center"/>
      <protection locked="0"/>
    </xf>
    <xf numFmtId="0" fontId="4" fillId="10" borderId="1" xfId="0" applyFont="1" applyFill="1" applyBorder="1" applyAlignment="1" applyProtection="1">
      <alignment horizontal="left" vertical="center"/>
      <protection locked="0"/>
    </xf>
    <xf numFmtId="0" fontId="4" fillId="10" borderId="6" xfId="0" applyFont="1" applyFill="1" applyBorder="1" applyAlignment="1" applyProtection="1">
      <alignment horizontal="center" vertical="center" wrapText="1"/>
      <protection locked="0"/>
    </xf>
    <xf numFmtId="0" fontId="4" fillId="10" borderId="3" xfId="0" applyFont="1" applyFill="1" applyBorder="1" applyAlignment="1" applyProtection="1">
      <alignment horizontal="center" vertical="center" wrapText="1"/>
      <protection locked="0"/>
    </xf>
    <xf numFmtId="0" fontId="4" fillId="10" borderId="11" xfId="0" applyFont="1" applyFill="1" applyBorder="1" applyAlignment="1" applyProtection="1">
      <alignment horizontal="left" vertical="center" wrapText="1"/>
      <protection locked="0"/>
    </xf>
    <xf numFmtId="44" fontId="4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0" borderId="6" xfId="0" applyFont="1" applyFill="1" applyBorder="1" applyAlignment="1" applyProtection="1">
      <alignment horizontal="left" vertical="center"/>
      <protection locked="0"/>
    </xf>
    <xf numFmtId="0" fontId="4" fillId="10" borderId="1" xfId="0" applyFont="1" applyFill="1" applyBorder="1" applyAlignment="1" applyProtection="1">
      <alignment horizontal="center" vertical="center"/>
      <protection locked="0"/>
    </xf>
    <xf numFmtId="44" fontId="8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3" xfId="0" applyFill="1" applyBorder="1" applyAlignment="1" applyProtection="1">
      <alignment horizontal="center" vertical="center" wrapText="1"/>
      <protection locked="0"/>
    </xf>
    <xf numFmtId="0" fontId="0" fillId="10" borderId="11" xfId="0" applyFill="1" applyBorder="1" applyAlignment="1" applyProtection="1">
      <alignment horizontal="left" vertical="center" wrapText="1"/>
      <protection locked="0"/>
    </xf>
    <xf numFmtId="165" fontId="0" fillId="10" borderId="0" xfId="0" applyNumberFormat="1" applyFill="1" applyAlignment="1" applyProtection="1">
      <alignment horizontal="left"/>
      <protection locked="0"/>
    </xf>
    <xf numFmtId="165" fontId="0" fillId="10" borderId="1" xfId="0" applyNumberFormat="1" applyFill="1" applyBorder="1" applyAlignment="1" applyProtection="1">
      <alignment horizontal="left" vertical="center"/>
      <protection locked="0"/>
    </xf>
    <xf numFmtId="0" fontId="0" fillId="10" borderId="6" xfId="0" applyFill="1" applyBorder="1" applyAlignment="1" applyProtection="1">
      <alignment horizontal="center" vertical="center" wrapText="1"/>
      <protection locked="0"/>
    </xf>
    <xf numFmtId="0" fontId="0" fillId="10" borderId="12" xfId="0" applyFill="1" applyBorder="1" applyAlignment="1" applyProtection="1">
      <alignment vertical="center" wrapText="1"/>
      <protection locked="0"/>
    </xf>
    <xf numFmtId="0" fontId="0" fillId="10" borderId="6" xfId="0" applyFill="1" applyBorder="1" applyAlignment="1" applyProtection="1">
      <alignment horizontal="center" vertical="center"/>
      <protection locked="0"/>
    </xf>
    <xf numFmtId="0" fontId="8" fillId="10" borderId="7" xfId="0" applyFont="1" applyFill="1" applyBorder="1" applyAlignment="1" applyProtection="1">
      <alignment horizontal="center" vertical="center" wrapText="1"/>
      <protection locked="0"/>
    </xf>
    <xf numFmtId="44" fontId="8" fillId="10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11" borderId="1" xfId="0" applyFont="1" applyFill="1" applyBorder="1" applyAlignment="1" applyProtection="1">
      <alignment horizontal="left" vertical="center"/>
      <protection locked="0"/>
    </xf>
    <xf numFmtId="0" fontId="9" fillId="11" borderId="1" xfId="0" applyFont="1" applyFill="1" applyBorder="1" applyAlignment="1" applyProtection="1">
      <alignment horizontal="center" vertical="center" wrapText="1"/>
      <protection locked="0"/>
    </xf>
    <xf numFmtId="0" fontId="9" fillId="11" borderId="3" xfId="0" applyFont="1" applyFill="1" applyBorder="1" applyAlignment="1" applyProtection="1">
      <alignment horizontal="center" vertical="center" wrapText="1"/>
      <protection locked="0"/>
    </xf>
    <xf numFmtId="0" fontId="9" fillId="11" borderId="1" xfId="0" applyFont="1" applyFill="1" applyBorder="1" applyAlignment="1" applyProtection="1">
      <alignment horizontal="center" vertical="center"/>
      <protection locked="0"/>
    </xf>
    <xf numFmtId="0" fontId="9" fillId="11" borderId="12" xfId="0" applyFont="1" applyFill="1" applyBorder="1" applyAlignment="1" applyProtection="1">
      <alignment vertical="center" wrapText="1"/>
      <protection locked="0"/>
    </xf>
    <xf numFmtId="165" fontId="9" fillId="11" borderId="1" xfId="0" applyNumberFormat="1" applyFont="1" applyFill="1" applyBorder="1" applyAlignment="1" applyProtection="1">
      <alignment horizontal="left" vertical="center"/>
      <protection locked="0"/>
    </xf>
    <xf numFmtId="44" fontId="4" fillId="11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11" borderId="1" xfId="0" applyFont="1" applyFill="1" applyBorder="1" applyAlignment="1">
      <alignment horizontal="left" vertical="center"/>
    </xf>
    <xf numFmtId="0" fontId="9" fillId="11" borderId="1" xfId="0" applyFont="1" applyFill="1" applyBorder="1"/>
    <xf numFmtId="0" fontId="9" fillId="11" borderId="11" xfId="0" applyFont="1" applyFill="1" applyBorder="1"/>
    <xf numFmtId="14" fontId="9" fillId="11" borderId="1" xfId="0" applyNumberFormat="1" applyFont="1" applyFill="1" applyBorder="1" applyAlignment="1">
      <alignment horizontal="left"/>
    </xf>
    <xf numFmtId="0" fontId="9" fillId="11" borderId="1" xfId="0" applyFont="1" applyFill="1" applyBorder="1" applyAlignment="1">
      <alignment horizontal="center"/>
    </xf>
    <xf numFmtId="44" fontId="0" fillId="11" borderId="1" xfId="0" applyNumberFormat="1" applyFill="1" applyBorder="1" applyAlignment="1" applyProtection="1">
      <alignment horizontal="right" vertical="center" wrapText="1"/>
      <protection locked="0"/>
    </xf>
    <xf numFmtId="0" fontId="0" fillId="0" borderId="3" xfId="0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0" fillId="12" borderId="1" xfId="0" applyFill="1" applyBorder="1" applyAlignment="1" applyProtection="1">
      <alignment horizontal="left" vertical="center"/>
      <protection locked="0"/>
    </xf>
    <xf numFmtId="0" fontId="7" fillId="12" borderId="1" xfId="0" applyFont="1" applyFill="1" applyBorder="1" applyAlignment="1" applyProtection="1">
      <alignment horizontal="center" vertical="center" wrapText="1"/>
      <protection locked="0"/>
    </xf>
    <xf numFmtId="0" fontId="4" fillId="12" borderId="1" xfId="0" applyFont="1" applyFill="1" applyBorder="1" applyAlignment="1" applyProtection="1">
      <alignment horizontal="center" vertical="center" wrapText="1"/>
      <protection locked="0"/>
    </xf>
    <xf numFmtId="0" fontId="7" fillId="12" borderId="3" xfId="0" applyFon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0" fontId="4" fillId="12" borderId="11" xfId="0" applyFont="1" applyFill="1" applyBorder="1" applyAlignment="1" applyProtection="1">
      <alignment vertical="center" wrapText="1"/>
      <protection locked="0"/>
    </xf>
    <xf numFmtId="44" fontId="7" fillId="1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12" borderId="1" xfId="0" applyFill="1" applyBorder="1" applyProtection="1">
      <protection locked="0"/>
    </xf>
    <xf numFmtId="0" fontId="4" fillId="12" borderId="1" xfId="0" applyFont="1" applyFill="1" applyBorder="1" applyAlignment="1" applyProtection="1">
      <alignment horizontal="left" vertical="center"/>
      <protection locked="0"/>
    </xf>
    <xf numFmtId="165" fontId="0" fillId="12" borderId="1" xfId="0" applyNumberFormat="1" applyFill="1" applyBorder="1" applyAlignment="1" applyProtection="1">
      <alignment horizontal="left" vertical="center"/>
      <protection locked="0"/>
    </xf>
    <xf numFmtId="44" fontId="8" fillId="1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12" borderId="6" xfId="0" applyFill="1" applyBorder="1" applyAlignment="1" applyProtection="1">
      <alignment horizontal="left" vertical="center"/>
      <protection locked="0"/>
    </xf>
    <xf numFmtId="0" fontId="7" fillId="12" borderId="6" xfId="0" applyFont="1" applyFill="1" applyBorder="1" applyAlignment="1" applyProtection="1">
      <alignment horizontal="center" vertical="center" wrapText="1"/>
      <protection locked="0"/>
    </xf>
    <xf numFmtId="0" fontId="4" fillId="12" borderId="6" xfId="0" applyFont="1" applyFill="1" applyBorder="1" applyAlignment="1" applyProtection="1">
      <alignment horizontal="center" vertical="center" wrapText="1"/>
      <protection locked="0"/>
    </xf>
    <xf numFmtId="0" fontId="7" fillId="12" borderId="7" xfId="0" applyFont="1" applyFill="1" applyBorder="1" applyAlignment="1" applyProtection="1">
      <alignment horizontal="center" vertical="center" wrapText="1"/>
      <protection locked="0"/>
    </xf>
    <xf numFmtId="0" fontId="4" fillId="12" borderId="10" xfId="0" applyFont="1" applyFill="1" applyBorder="1" applyAlignment="1" applyProtection="1">
      <alignment vertical="center" wrapText="1"/>
      <protection locked="0"/>
    </xf>
    <xf numFmtId="0" fontId="0" fillId="12" borderId="6" xfId="0" applyFill="1" applyBorder="1" applyProtection="1">
      <protection locked="0"/>
    </xf>
    <xf numFmtId="0" fontId="4" fillId="12" borderId="6" xfId="0" applyFont="1" applyFill="1" applyBorder="1" applyAlignment="1" applyProtection="1">
      <alignment horizontal="left" vertical="center"/>
      <protection locked="0"/>
    </xf>
    <xf numFmtId="165" fontId="0" fillId="12" borderId="6" xfId="0" applyNumberFormat="1" applyFill="1" applyBorder="1" applyAlignment="1" applyProtection="1">
      <alignment horizontal="left" vertical="center"/>
      <protection locked="0"/>
    </xf>
    <xf numFmtId="0" fontId="0" fillId="12" borderId="6" xfId="0" applyFill="1" applyBorder="1" applyAlignment="1" applyProtection="1">
      <alignment horizontal="center" vertical="center"/>
      <protection locked="0"/>
    </xf>
    <xf numFmtId="44" fontId="8" fillId="12" borderId="6" xfId="0" applyNumberFormat="1" applyFont="1" applyFill="1" applyBorder="1" applyAlignment="1" applyProtection="1">
      <alignment horizontal="right" vertical="center" wrapText="1"/>
      <protection locked="0"/>
    </xf>
    <xf numFmtId="166" fontId="7" fillId="12" borderId="11" xfId="0" applyNumberFormat="1" applyFont="1" applyFill="1" applyBorder="1" applyAlignment="1" applyProtection="1">
      <alignment vertical="center" wrapText="1"/>
      <protection locked="0"/>
    </xf>
    <xf numFmtId="44" fontId="0" fillId="12" borderId="1" xfId="0" applyNumberFormat="1" applyFill="1" applyBorder="1" applyAlignment="1" applyProtection="1">
      <alignment horizontal="right" vertical="center" wrapText="1"/>
      <protection locked="0"/>
    </xf>
    <xf numFmtId="0" fontId="1" fillId="13" borderId="0" xfId="0" applyFont="1" applyFill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1" fillId="12" borderId="0" xfId="0" applyFont="1" applyFill="1" applyAlignment="1" applyProtection="1">
      <alignment horizontal="center" vertical="center" wrapText="1"/>
      <protection locked="0"/>
    </xf>
    <xf numFmtId="0" fontId="1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13" borderId="1" xfId="0" applyFill="1" applyBorder="1" applyAlignment="1" applyProtection="1">
      <alignment horizontal="left" vertical="center"/>
      <protection locked="0"/>
    </xf>
    <xf numFmtId="0" fontId="4" fillId="13" borderId="1" xfId="0" applyFont="1" applyFill="1" applyBorder="1" applyAlignment="1" applyProtection="1">
      <alignment horizontal="left" vertical="center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0" fontId="0" fillId="13" borderId="1" xfId="0" applyFill="1" applyBorder="1" applyAlignment="1">
      <alignment vertical="center"/>
    </xf>
    <xf numFmtId="0" fontId="0" fillId="13" borderId="1" xfId="0" applyFill="1" applyBorder="1"/>
    <xf numFmtId="44" fontId="0" fillId="13" borderId="1" xfId="0" applyNumberFormat="1" applyFill="1" applyBorder="1" applyAlignment="1" applyProtection="1">
      <alignment horizontal="right" vertical="center" wrapText="1"/>
      <protection locked="0"/>
    </xf>
    <xf numFmtId="165" fontId="0" fillId="13" borderId="6" xfId="0" applyNumberFormat="1" applyFill="1" applyBorder="1" applyAlignment="1" applyProtection="1">
      <alignment horizontal="left" vertical="center"/>
      <protection locked="0"/>
    </xf>
    <xf numFmtId="0" fontId="0" fillId="13" borderId="6" xfId="0" applyFill="1" applyBorder="1" applyAlignment="1" applyProtection="1">
      <alignment horizontal="left" vertical="center"/>
      <protection locked="0"/>
    </xf>
    <xf numFmtId="0" fontId="4" fillId="13" borderId="6" xfId="0" applyFont="1" applyFill="1" applyBorder="1" applyAlignment="1" applyProtection="1">
      <alignment horizontal="center" vertical="center" wrapText="1"/>
      <protection locked="0"/>
    </xf>
    <xf numFmtId="0" fontId="4" fillId="13" borderId="3" xfId="0" applyFont="1" applyFill="1" applyBorder="1" applyAlignment="1" applyProtection="1">
      <alignment horizontal="center" vertical="center" wrapText="1"/>
      <protection locked="0"/>
    </xf>
    <xf numFmtId="0" fontId="4" fillId="13" borderId="11" xfId="0" applyFont="1" applyFill="1" applyBorder="1" applyAlignment="1" applyProtection="1">
      <alignment horizontal="left" vertical="center" wrapText="1"/>
      <protection locked="0"/>
    </xf>
    <xf numFmtId="44" fontId="4" fillId="13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3" borderId="6" xfId="0" applyFont="1" applyFill="1" applyBorder="1" applyAlignment="1" applyProtection="1">
      <alignment horizontal="left" vertical="center"/>
      <protection locked="0"/>
    </xf>
    <xf numFmtId="165" fontId="4" fillId="1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/>
      <protection locked="0"/>
    </xf>
    <xf numFmtId="44" fontId="8" fillId="1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14" borderId="1" xfId="0" applyFill="1" applyBorder="1" applyAlignment="1" applyProtection="1">
      <alignment horizontal="left" vertical="center"/>
      <protection locked="0"/>
    </xf>
    <xf numFmtId="0" fontId="0" fillId="14" borderId="6" xfId="0" applyFill="1" applyBorder="1" applyAlignment="1" applyProtection="1">
      <alignment horizontal="left" vertical="center"/>
      <protection locked="0"/>
    </xf>
    <xf numFmtId="0" fontId="7" fillId="14" borderId="1" xfId="0" applyFont="1" applyFill="1" applyBorder="1" applyAlignment="1" applyProtection="1">
      <alignment horizontal="center" vertical="center" wrapText="1"/>
      <protection locked="0"/>
    </xf>
    <xf numFmtId="0" fontId="7" fillId="14" borderId="3" xfId="0" applyFont="1" applyFill="1" applyBorder="1" applyAlignment="1" applyProtection="1">
      <alignment horizontal="center" vertical="center" wrapText="1"/>
      <protection locked="0"/>
    </xf>
    <xf numFmtId="0" fontId="0" fillId="14" borderId="1" xfId="0" applyFill="1" applyBorder="1" applyAlignment="1" applyProtection="1">
      <alignment horizontal="center" vertical="center"/>
      <protection locked="0"/>
    </xf>
    <xf numFmtId="166" fontId="7" fillId="14" borderId="11" xfId="0" applyNumberFormat="1" applyFont="1" applyFill="1" applyBorder="1" applyAlignment="1" applyProtection="1">
      <alignment vertical="center" wrapText="1"/>
      <protection locked="0"/>
    </xf>
    <xf numFmtId="165" fontId="0" fillId="14" borderId="6" xfId="0" applyNumberFormat="1" applyFill="1" applyBorder="1" applyAlignment="1" applyProtection="1">
      <alignment horizontal="left" vertical="center"/>
      <protection locked="0"/>
    </xf>
    <xf numFmtId="44" fontId="8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4" borderId="6" xfId="0" applyFont="1" applyFill="1" applyBorder="1" applyAlignment="1" applyProtection="1">
      <alignment horizontal="center" vertical="center" wrapText="1"/>
      <protection locked="0"/>
    </xf>
    <xf numFmtId="0" fontId="0" fillId="14" borderId="1" xfId="0" applyFill="1" applyBorder="1" applyAlignment="1" applyProtection="1">
      <alignment horizontal="center" vertical="center" wrapText="1"/>
      <protection locked="0"/>
    </xf>
    <xf numFmtId="0" fontId="0" fillId="14" borderId="3" xfId="0" applyFill="1" applyBorder="1" applyAlignment="1" applyProtection="1">
      <alignment horizontal="center" vertical="center" wrapText="1"/>
      <protection locked="0"/>
    </xf>
    <xf numFmtId="0" fontId="0" fillId="14" borderId="11" xfId="0" applyFill="1" applyBorder="1" applyAlignment="1" applyProtection="1">
      <alignment horizontal="left" vertical="center" wrapText="1"/>
      <protection locked="0"/>
    </xf>
    <xf numFmtId="165" fontId="0" fillId="14" borderId="1" xfId="0" applyNumberFormat="1" applyFill="1" applyBorder="1" applyAlignment="1" applyProtection="1">
      <alignment horizontal="left" vertical="center"/>
      <protection locked="0"/>
    </xf>
    <xf numFmtId="164" fontId="0" fillId="14" borderId="0" xfId="0" applyNumberFormat="1" applyFill="1"/>
    <xf numFmtId="0" fontId="1" fillId="5" borderId="5" xfId="0" applyFont="1" applyFill="1" applyBorder="1" applyAlignment="1">
      <alignment horizontal="center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</cellXfs>
  <cellStyles count="4">
    <cellStyle name="Cálculo" xfId="2" builtinId="22"/>
    <cellStyle name="Celda vinculada" xfId="3" builtinId="24"/>
    <cellStyle name="Normal" xfId="0" builtinId="0"/>
    <cellStyle name="Normal 2" xfId="1" xr:uid="{840C2FFF-1C3F-4662-A3C8-F82139A641B9}"/>
  </cellStyles>
  <dxfs count="4"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colors>
    <mruColors>
      <color rgb="FFFFFF99"/>
      <color rgb="FFFF99FF"/>
      <color rgb="FFC00000"/>
      <color rgb="FFB4C6E7"/>
      <color rgb="FF000000"/>
      <color rgb="FF92D050"/>
      <color rgb="FFFFD966"/>
      <color rgb="FF005AA5"/>
      <color rgb="FF187294"/>
      <color rgb="FFA3C9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[WEB_PES_26-27.xlsx]PES_26-27!TablaDinámica5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BENFICIARIOS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ln>
                    <a:noFill/>
                  </a:ln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lgGrid">
            <a:fgClr>
              <a:srgbClr val="FFC000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ln>
                    <a:noFill/>
                  </a:ln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0"/>
              <c:y val="-6.196006596814292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ln>
                    <a:noFill/>
                  </a:ln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-3.182179793158255E-3"/>
              <c:y val="-5.4810827587203438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ln>
                    <a:noFill/>
                  </a:ln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0"/>
              <c:y val="-5.7193907047516625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ln>
                    <a:noFill/>
                  </a:ln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-3.1821797931583136E-3"/>
              <c:y val="-5.719390704751654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ln>
                    <a:noFill/>
                  </a:ln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lgGrid">
            <a:fgClr>
              <a:srgbClr val="FFC000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4.1368337311058045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ln>
                    <a:noFill/>
                  </a:ln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'PES_26-27'!$Q$7</c:f>
              <c:strCache>
                <c:ptCount val="1"/>
                <c:pt idx="0">
                  <c:v>Suma de AÑO 2026</c:v>
                </c:pt>
              </c:strCache>
            </c:strRef>
          </c:tx>
          <c:spPr>
            <a:pattFill prst="wdUpDiag">
              <a:fgClr>
                <a:srgbClr val="005AA5"/>
              </a:fgClr>
              <a:bgClr>
                <a:schemeClr val="bg1"/>
              </a:bgClr>
            </a:patt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rgbClr val="005AA5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C2B-4F34-9C02-4BF25A4581D8}"/>
              </c:ext>
            </c:extLst>
          </c:dPt>
          <c:dPt>
            <c:idx val="2"/>
            <c:invertIfNegative val="0"/>
            <c:bubble3D val="0"/>
            <c:spPr>
              <a:pattFill prst="wdUpDiag">
                <a:fgClr>
                  <a:srgbClr val="005AA5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C2B-4F34-9C02-4BF25A4581D8}"/>
              </c:ext>
            </c:extLst>
          </c:dPt>
          <c:dPt>
            <c:idx val="3"/>
            <c:invertIfNegative val="0"/>
            <c:bubble3D val="0"/>
            <c:spPr>
              <a:pattFill prst="wdUpDiag">
                <a:fgClr>
                  <a:srgbClr val="005AA5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C2B-4F34-9C02-4BF25A4581D8}"/>
              </c:ext>
            </c:extLst>
          </c:dPt>
          <c:dPt>
            <c:idx val="4"/>
            <c:invertIfNegative val="0"/>
            <c:bubble3D val="0"/>
            <c:spPr>
              <a:pattFill prst="wdUpDiag">
                <a:fgClr>
                  <a:srgbClr val="005AA5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C2B-4F34-9C02-4BF25A4581D8}"/>
              </c:ext>
            </c:extLst>
          </c:dPt>
          <c:dLbls>
            <c:dLbl>
              <c:idx val="1"/>
              <c:layout>
                <c:manualLayout>
                  <c:x val="0"/>
                  <c:y val="-6.196006596814292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2B-4F34-9C02-4BF25A4581D8}"/>
                </c:ext>
              </c:extLst>
            </c:dLbl>
            <c:dLbl>
              <c:idx val="2"/>
              <c:layout>
                <c:manualLayout>
                  <c:x val="-3.182179793158255E-3"/>
                  <c:y val="-5.48108275872034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C2B-4F34-9C02-4BF25A4581D8}"/>
                </c:ext>
              </c:extLst>
            </c:dLbl>
            <c:dLbl>
              <c:idx val="3"/>
              <c:layout>
                <c:manualLayout>
                  <c:x val="0"/>
                  <c:y val="-5.71939070475166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2B-4F34-9C02-4BF25A4581D8}"/>
                </c:ext>
              </c:extLst>
            </c:dLbl>
            <c:dLbl>
              <c:idx val="4"/>
              <c:layout>
                <c:manualLayout>
                  <c:x val="-3.1821797931583136E-3"/>
                  <c:y val="-5.719390704751654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2B-4F34-9C02-4BF25A4581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'PES_26-27'!$P$8:$P$13</c:f>
              <c:strCache>
                <c:ptCount val="5"/>
                <c:pt idx="0">
                  <c:v>AYUNTAMIENTOS Y MANCOMUNIDADES</c:v>
                </c:pt>
                <c:pt idx="1">
                  <c:v>ENTIDADES DEL SECTOR PRIVADO CON FINES DE LUCRO</c:v>
                </c:pt>
                <c:pt idx="2">
                  <c:v>ENTIDADES SIN FINES DE LUCRO</c:v>
                </c:pt>
                <c:pt idx="3">
                  <c:v>OTRAS ENTIDADES DEL SECTOR PÚBLICO</c:v>
                </c:pt>
                <c:pt idx="4">
                  <c:v>PERSONAS FÍSICAS</c:v>
                </c:pt>
              </c:strCache>
            </c:strRef>
          </c:cat>
          <c:val>
            <c:numRef>
              <c:f>'PES_26-27'!$Q$8:$Q$13</c:f>
              <c:numCache>
                <c:formatCode>_("€"* #,##0.00_);_("€"* \(#,##0.00\);_("€"* "-"??_);_(@_)</c:formatCode>
                <c:ptCount val="5"/>
                <c:pt idx="0">
                  <c:v>53304158.710000001</c:v>
                </c:pt>
                <c:pt idx="1">
                  <c:v>4401800</c:v>
                </c:pt>
                <c:pt idx="2">
                  <c:v>4670482</c:v>
                </c:pt>
                <c:pt idx="3">
                  <c:v>740400</c:v>
                </c:pt>
                <c:pt idx="4">
                  <c:v>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2B-4F34-9C02-4BF25A4581D8}"/>
            </c:ext>
          </c:extLst>
        </c:ser>
        <c:ser>
          <c:idx val="1"/>
          <c:order val="1"/>
          <c:tx>
            <c:strRef>
              <c:f>'PES_26-27'!$R$7</c:f>
              <c:strCache>
                <c:ptCount val="1"/>
                <c:pt idx="0">
                  <c:v>Suma de AÑO 2027</c:v>
                </c:pt>
              </c:strCache>
            </c:strRef>
          </c:tx>
          <c:spPr>
            <a:pattFill prst="lgGrid">
              <a:fgClr>
                <a:srgbClr val="FFC000"/>
              </a:fgClr>
              <a:bgClr>
                <a:schemeClr val="bg1"/>
              </a:bgClr>
            </a:patt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lgGrid">
                <a:fgClr>
                  <a:srgbClr val="FFC000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C2B-4F34-9C02-4BF25A4581D8}"/>
              </c:ext>
            </c:extLst>
          </c:dPt>
          <c:dLbls>
            <c:dLbl>
              <c:idx val="0"/>
              <c:layout>
                <c:manualLayout>
                  <c:x val="4.1368337311058045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2B-4F34-9C02-4BF25A4581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'PES_26-27'!$P$8:$P$13</c:f>
              <c:strCache>
                <c:ptCount val="5"/>
                <c:pt idx="0">
                  <c:v>AYUNTAMIENTOS Y MANCOMUNIDADES</c:v>
                </c:pt>
                <c:pt idx="1">
                  <c:v>ENTIDADES DEL SECTOR PRIVADO CON FINES DE LUCRO</c:v>
                </c:pt>
                <c:pt idx="2">
                  <c:v>ENTIDADES SIN FINES DE LUCRO</c:v>
                </c:pt>
                <c:pt idx="3">
                  <c:v>OTRAS ENTIDADES DEL SECTOR PÚBLICO</c:v>
                </c:pt>
                <c:pt idx="4">
                  <c:v>PERSONAS FÍSICAS</c:v>
                </c:pt>
              </c:strCache>
            </c:strRef>
          </c:cat>
          <c:val>
            <c:numRef>
              <c:f>'PES_26-27'!$R$8:$R$13</c:f>
              <c:numCache>
                <c:formatCode>_("€"* #,##0.00_);_("€"* \(#,##0.00\);_("€"* "-"??_);_(@_)</c:formatCode>
                <c:ptCount val="5"/>
                <c:pt idx="0">
                  <c:v>37109548.710000001</c:v>
                </c:pt>
                <c:pt idx="1">
                  <c:v>3838000</c:v>
                </c:pt>
                <c:pt idx="2">
                  <c:v>4648482</c:v>
                </c:pt>
                <c:pt idx="3">
                  <c:v>740400</c:v>
                </c:pt>
                <c:pt idx="4">
                  <c:v>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2B-4F34-9C02-4BF25A4581D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78121712"/>
        <c:axId val="378117392"/>
      </c:barChart>
      <c:catAx>
        <c:axId val="378121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ln>
                      <a:noFill/>
                    </a:ln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/>
                  <a:t>BENEFICIARIOS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ln>
                    <a:noFill/>
                  </a:ln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8117392"/>
        <c:crosses val="autoZero"/>
        <c:auto val="1"/>
        <c:lblAlgn val="ctr"/>
        <c:lblOffset val="100"/>
        <c:noMultiLvlLbl val="0"/>
      </c:catAx>
      <c:valAx>
        <c:axId val="37811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ln>
                      <a:noFill/>
                    </a:ln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/>
                  <a:t>EUROS (€)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ln>
                    <a:noFill/>
                  </a:ln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_(&quot;€&quot;* #,##0.00_);_(&quot;€&quot;* \(#,##0.00\);_(&quot;€&quot;* &quot;-&quot;??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812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</a:defRPr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[WEB_PES_26-27.xlsx]PES_26-27!TablaDinámica6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ÁREAS</a:t>
            </a:r>
            <a:r>
              <a:rPr lang="es-ES" b="1" baseline="0"/>
              <a:t> ADMINISTRATIVAS GESTORAS</a:t>
            </a:r>
            <a:endParaRPr lang="es-E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lgGrid">
            <a:fgClr>
              <a:srgbClr val="FFC000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wdUpDiag">
            <a:fgClr>
              <a:srgbClr val="00844A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-2.7888374899534168E-17"/>
              <c:y val="-3.2096278727117185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wdUpDiag">
            <a:fgClr>
              <a:srgbClr val="C00000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-5.5776749799068336E-17"/>
              <c:y val="-3.2096278727117185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wdUpDiag">
            <a:fgClr>
              <a:srgbClr val="BFBFBF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</c:pivotFmt>
      <c:pivotFmt>
        <c:idx val="5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</c:pivotFmt>
      <c:pivotFmt>
        <c:idx val="6"/>
        <c:spPr>
          <a:pattFill prst="wdUpDiag">
            <a:fgClr>
              <a:srgbClr val="00286A"/>
            </a:fgClr>
            <a:bgClr>
              <a:schemeClr val="bg1"/>
            </a:bgClr>
          </a:pattFill>
          <a:ln w="12700">
            <a:solidFill>
              <a:srgbClr val="00286A"/>
            </a:solidFill>
          </a:ln>
          <a:effectLst/>
        </c:spPr>
      </c:pivotFmt>
      <c:pivotFmt>
        <c:idx val="7"/>
        <c:spPr>
          <a:pattFill prst="wdUpDiag">
            <a:fgClr>
              <a:srgbClr val="A3C95E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-1.1155349959813667E-16"/>
              <c:y val="-4.5469728196749347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lgGrid">
            <a:fgClr>
              <a:srgbClr val="DBE5F1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3.955124311521497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lgGrid">
            <a:fgClr>
              <a:schemeClr val="bg1">
                <a:lumMod val="85000"/>
              </a:schemeClr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2.4339226532439983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lgGrid">
            <a:fgClr>
              <a:srgbClr val="BFD9EB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3.042403316554998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lgGrid">
            <a:fgClr>
              <a:srgbClr val="CCF8E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</c:pivotFmt>
      <c:pivotFmt>
        <c:idx val="12"/>
        <c:spPr>
          <a:pattFill prst="lgGrid">
            <a:fgClr>
              <a:srgbClr val="F2DBDB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</c:pivotFmt>
      <c:pivotFmt>
        <c:idx val="13"/>
        <c:spPr>
          <a:pattFill prst="lgGrid">
            <a:fgClr>
              <a:srgbClr val="187294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'PES_26-27'!$Q$46</c:f>
              <c:strCache>
                <c:ptCount val="1"/>
                <c:pt idx="0">
                  <c:v>Suma de AÑO 2026</c:v>
                </c:pt>
              </c:strCache>
            </c:strRef>
          </c:tx>
          <c:spPr>
            <a:pattFill prst="wdUpDiag">
              <a:fgClr>
                <a:srgbClr val="005AA5"/>
              </a:fgClr>
              <a:bgClr>
                <a:schemeClr val="bg1"/>
              </a:bgClr>
            </a:patt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UpDiag">
                <a:fgClr>
                  <a:srgbClr val="00844A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19-4584-957A-AD3170B099FF}"/>
              </c:ext>
            </c:extLst>
          </c:dPt>
          <c:dPt>
            <c:idx val="1"/>
            <c:invertIfNegative val="0"/>
            <c:bubble3D val="0"/>
            <c:spPr>
              <a:pattFill prst="wdUpDiag">
                <a:fgClr>
                  <a:srgbClr val="C00000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A19-4584-957A-AD3170B099FF}"/>
              </c:ext>
            </c:extLst>
          </c:dPt>
          <c:dPt>
            <c:idx val="2"/>
            <c:invertIfNegative val="0"/>
            <c:bubble3D val="0"/>
            <c:spPr>
              <a:pattFill prst="wdUpDiag">
                <a:fgClr>
                  <a:srgbClr val="BFBFBF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A19-4584-957A-AD3170B099FF}"/>
              </c:ext>
            </c:extLst>
          </c:dPt>
          <c:dPt>
            <c:idx val="4"/>
            <c:invertIfNegative val="0"/>
            <c:bubble3D val="0"/>
            <c:spPr>
              <a:pattFill prst="wdUpDiag">
                <a:fgClr>
                  <a:srgbClr val="00286A"/>
                </a:fgClr>
                <a:bgClr>
                  <a:schemeClr val="bg1"/>
                </a:bgClr>
              </a:pattFill>
              <a:ln w="12700">
                <a:solidFill>
                  <a:srgbClr val="00286A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A19-4584-957A-AD3170B099FF}"/>
              </c:ext>
            </c:extLst>
          </c:dPt>
          <c:dPt>
            <c:idx val="5"/>
            <c:invertIfNegative val="0"/>
            <c:bubble3D val="0"/>
            <c:spPr>
              <a:pattFill prst="wdUpDiag">
                <a:fgClr>
                  <a:srgbClr val="A3C95E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0A19-4584-957A-AD3170B099FF}"/>
              </c:ext>
            </c:extLst>
          </c:dPt>
          <c:dLbls>
            <c:dLbl>
              <c:idx val="0"/>
              <c:layout>
                <c:manualLayout>
                  <c:x val="-2.7888374899534168E-17"/>
                  <c:y val="-3.209627872711718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19-4584-957A-AD3170B099FF}"/>
                </c:ext>
              </c:extLst>
            </c:dLbl>
            <c:dLbl>
              <c:idx val="1"/>
              <c:layout>
                <c:manualLayout>
                  <c:x val="-5.5776749799068336E-17"/>
                  <c:y val="-3.209627872711718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19-4584-957A-AD3170B099FF}"/>
                </c:ext>
              </c:extLst>
            </c:dLbl>
            <c:dLbl>
              <c:idx val="5"/>
              <c:layout>
                <c:manualLayout>
                  <c:x val="-1.1155349959813667E-16"/>
                  <c:y val="-4.546972819674934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A19-4584-957A-AD3170B09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'PES_26-27'!$P$47:$P$53</c:f>
              <c:strCache>
                <c:ptCount val="6"/>
                <c:pt idx="0">
                  <c:v>BIENESTAR SOCIAL</c:v>
                </c:pt>
                <c:pt idx="1">
                  <c:v>CULTURA</c:v>
                </c:pt>
                <c:pt idx="2">
                  <c:v>ECONOMÍA Y HACIENDA</c:v>
                </c:pt>
                <c:pt idx="3">
                  <c:v>FOMENTO</c:v>
                </c:pt>
                <c:pt idx="4">
                  <c:v>PRESIDENCIA</c:v>
                </c:pt>
                <c:pt idx="5">
                  <c:v>REGTSA</c:v>
                </c:pt>
              </c:strCache>
            </c:strRef>
          </c:cat>
          <c:val>
            <c:numRef>
              <c:f>'PES_26-27'!$Q$47:$Q$53</c:f>
              <c:numCache>
                <c:formatCode>_("€"* #,##0.00_);_("€"* \(#,##0.00\);_("€"* "-"??_);_(@_)</c:formatCode>
                <c:ptCount val="6"/>
                <c:pt idx="0">
                  <c:v>5946767</c:v>
                </c:pt>
                <c:pt idx="1">
                  <c:v>2699963</c:v>
                </c:pt>
                <c:pt idx="2">
                  <c:v>9582400</c:v>
                </c:pt>
                <c:pt idx="3">
                  <c:v>24627115.710000001</c:v>
                </c:pt>
                <c:pt idx="4">
                  <c:v>18805595</c:v>
                </c:pt>
                <c:pt idx="5">
                  <c:v>1500000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9-4584-957A-AD3170B099FF}"/>
            </c:ext>
          </c:extLst>
        </c:ser>
        <c:ser>
          <c:idx val="1"/>
          <c:order val="1"/>
          <c:tx>
            <c:strRef>
              <c:f>'PES_26-27'!$R$46</c:f>
              <c:strCache>
                <c:ptCount val="1"/>
                <c:pt idx="0">
                  <c:v>Suma de AÑO 2027</c:v>
                </c:pt>
              </c:strCache>
            </c:strRef>
          </c:tx>
          <c:spPr>
            <a:pattFill prst="lgGrid">
              <a:fgClr>
                <a:srgbClr val="FFC000"/>
              </a:fgClr>
              <a:bgClr>
                <a:schemeClr val="bg1"/>
              </a:bgClr>
            </a:patt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lgGrid">
                <a:fgClr>
                  <a:srgbClr val="CCF8E5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0A19-4584-957A-AD3170B099FF}"/>
              </c:ext>
            </c:extLst>
          </c:dPt>
          <c:dPt>
            <c:idx val="1"/>
            <c:invertIfNegative val="0"/>
            <c:bubble3D val="0"/>
            <c:spPr>
              <a:pattFill prst="lgGrid">
                <a:fgClr>
                  <a:srgbClr val="F2DBDB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A19-4584-957A-AD3170B099FF}"/>
              </c:ext>
            </c:extLst>
          </c:dPt>
          <c:dPt>
            <c:idx val="2"/>
            <c:invertIfNegative val="0"/>
            <c:bubble3D val="0"/>
            <c:spPr>
              <a:pattFill prst="lgGrid">
                <a:fgClr>
                  <a:schemeClr val="bg1">
                    <a:lumMod val="85000"/>
                  </a:schemeClr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0A19-4584-957A-AD3170B099FF}"/>
              </c:ext>
            </c:extLst>
          </c:dPt>
          <c:dPt>
            <c:idx val="3"/>
            <c:invertIfNegative val="0"/>
            <c:bubble3D val="0"/>
            <c:spPr>
              <a:pattFill prst="lgGrid">
                <a:fgClr>
                  <a:srgbClr val="BFD9EB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A19-4584-957A-AD3170B099FF}"/>
              </c:ext>
            </c:extLst>
          </c:dPt>
          <c:dPt>
            <c:idx val="4"/>
            <c:invertIfNegative val="0"/>
            <c:bubble3D val="0"/>
            <c:spPr>
              <a:pattFill prst="lgGrid">
                <a:fgClr>
                  <a:srgbClr val="DBE5F1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A19-4584-957A-AD3170B099FF}"/>
              </c:ext>
            </c:extLst>
          </c:dPt>
          <c:dPt>
            <c:idx val="5"/>
            <c:invertIfNegative val="0"/>
            <c:bubble3D val="0"/>
            <c:spPr>
              <a:pattFill prst="lgGrid">
                <a:fgClr>
                  <a:srgbClr val="187294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0A19-4584-957A-AD3170B099FF}"/>
              </c:ext>
            </c:extLst>
          </c:dPt>
          <c:dLbls>
            <c:dLbl>
              <c:idx val="2"/>
              <c:layout>
                <c:manualLayout>
                  <c:x val="2.433922653243998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A19-4584-957A-AD3170B099FF}"/>
                </c:ext>
              </c:extLst>
            </c:dLbl>
            <c:dLbl>
              <c:idx val="3"/>
              <c:layout>
                <c:manualLayout>
                  <c:x val="3.042403316554998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A19-4584-957A-AD3170B099FF}"/>
                </c:ext>
              </c:extLst>
            </c:dLbl>
            <c:dLbl>
              <c:idx val="4"/>
              <c:layout>
                <c:manualLayout>
                  <c:x val="3.955124311521497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A19-4584-957A-AD3170B09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'PES_26-27'!$P$47:$P$53</c:f>
              <c:strCache>
                <c:ptCount val="6"/>
                <c:pt idx="0">
                  <c:v>BIENESTAR SOCIAL</c:v>
                </c:pt>
                <c:pt idx="1">
                  <c:v>CULTURA</c:v>
                </c:pt>
                <c:pt idx="2">
                  <c:v>ECONOMÍA Y HACIENDA</c:v>
                </c:pt>
                <c:pt idx="3">
                  <c:v>FOMENTO</c:v>
                </c:pt>
                <c:pt idx="4">
                  <c:v>PRESIDENCIA</c:v>
                </c:pt>
                <c:pt idx="5">
                  <c:v>REGTSA</c:v>
                </c:pt>
              </c:strCache>
            </c:strRef>
          </c:cat>
          <c:val>
            <c:numRef>
              <c:f>'PES_26-27'!$R$47:$R$53</c:f>
              <c:numCache>
                <c:formatCode>_("€"* #,##0.00_);_("€"* \(#,##0.00\);_("€"* "-"??_);_(@_)</c:formatCode>
                <c:ptCount val="6"/>
                <c:pt idx="0">
                  <c:v>5075567</c:v>
                </c:pt>
                <c:pt idx="1">
                  <c:v>2790163</c:v>
                </c:pt>
                <c:pt idx="2">
                  <c:v>5967500</c:v>
                </c:pt>
                <c:pt idx="3">
                  <c:v>15002605.710000001</c:v>
                </c:pt>
                <c:pt idx="4">
                  <c:v>16045595</c:v>
                </c:pt>
                <c:pt idx="5">
                  <c:v>1500000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19-4584-957A-AD3170B099F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86004016"/>
        <c:axId val="586004736"/>
      </c:barChart>
      <c:catAx>
        <c:axId val="586004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/>
                  <a:t>ÁREA</a:t>
                </a:r>
                <a:r>
                  <a:rPr lang="es-ES" b="1" baseline="0"/>
                  <a:t> ADMINISTRATIVA</a:t>
                </a:r>
                <a:endParaRPr lang="es-E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6004736"/>
        <c:crosses val="autoZero"/>
        <c:auto val="1"/>
        <c:lblAlgn val="ctr"/>
        <c:lblOffset val="100"/>
        <c:noMultiLvlLbl val="0"/>
      </c:catAx>
      <c:valAx>
        <c:axId val="58600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/>
                  <a:t>EUROS (€)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_(&quot;€&quot;* #,##0.00_);_(&quot;€&quot;* \(#,##0.00\);_(&quot;€&quot;* &quot;-&quot;??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600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[WEB_PES_26-27.xlsx]PES_26-27!TablaDinámica7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PROCEDIMIENTO DE CONCESIÓN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lgGrid">
            <a:fgClr>
              <a:srgbClr val="FFC000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'PES_26-27'!$Q$83</c:f>
              <c:strCache>
                <c:ptCount val="1"/>
                <c:pt idx="0">
                  <c:v>Suma de AÑO 2026</c:v>
                </c:pt>
              </c:strCache>
            </c:strRef>
          </c:tx>
          <c:spPr>
            <a:pattFill prst="wdUpDiag">
              <a:fgClr>
                <a:srgbClr val="005AA5"/>
              </a:fgClr>
              <a:bgClr>
                <a:schemeClr val="bg1"/>
              </a:bgClr>
            </a:pattFill>
            <a:ln w="1270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'PES_26-27'!$P$84:$P$87</c:f>
              <c:strCache>
                <c:ptCount val="3"/>
                <c:pt idx="0">
                  <c:v>CONCURRENCIA COMPETITIVA</c:v>
                </c:pt>
                <c:pt idx="1">
                  <c:v>SUBVENCIÓN DIRECTA</c:v>
                </c:pt>
                <c:pt idx="2">
                  <c:v>CONCURRENCIA</c:v>
                </c:pt>
              </c:strCache>
            </c:strRef>
          </c:cat>
          <c:val>
            <c:numRef>
              <c:f>'PES_26-27'!$Q$84:$Q$87</c:f>
              <c:numCache>
                <c:formatCode>_("€"* #,##0.00_);_("€"* \(#,##0.00\);_("€"* "-"??_);_(@_)</c:formatCode>
                <c:ptCount val="3"/>
                <c:pt idx="0">
                  <c:v>23536200.710000001</c:v>
                </c:pt>
                <c:pt idx="1">
                  <c:v>38625640</c:v>
                </c:pt>
                <c:pt idx="2">
                  <c:v>1000000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5E-4402-8EC0-61C0285B0665}"/>
            </c:ext>
          </c:extLst>
        </c:ser>
        <c:ser>
          <c:idx val="1"/>
          <c:order val="1"/>
          <c:tx>
            <c:strRef>
              <c:f>'PES_26-27'!$R$83</c:f>
              <c:strCache>
                <c:ptCount val="1"/>
                <c:pt idx="0">
                  <c:v>Suma de AÑO 2027</c:v>
                </c:pt>
              </c:strCache>
            </c:strRef>
          </c:tx>
          <c:spPr>
            <a:pattFill prst="lgGrid">
              <a:fgClr>
                <a:srgbClr val="FFC000"/>
              </a:fgClr>
              <a:bgClr>
                <a:schemeClr val="bg1"/>
              </a:bgClr>
            </a:pattFill>
            <a:ln w="1270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'PES_26-27'!$P$84:$P$87</c:f>
              <c:strCache>
                <c:ptCount val="3"/>
                <c:pt idx="0">
                  <c:v>CONCURRENCIA COMPETITIVA</c:v>
                </c:pt>
                <c:pt idx="1">
                  <c:v>SUBVENCIÓN DIRECTA</c:v>
                </c:pt>
                <c:pt idx="2">
                  <c:v>CONCURRENCIA</c:v>
                </c:pt>
              </c:strCache>
            </c:strRef>
          </c:cat>
          <c:val>
            <c:numRef>
              <c:f>'PES_26-27'!$R$84:$R$87</c:f>
              <c:numCache>
                <c:formatCode>_("€"* #,##0.00_);_("€"* \(#,##0.00\);_("€"* "-"??_);_(@_)</c:formatCode>
                <c:ptCount val="3"/>
                <c:pt idx="0">
                  <c:v>14260200.710000001</c:v>
                </c:pt>
                <c:pt idx="1">
                  <c:v>31621230</c:v>
                </c:pt>
                <c:pt idx="2">
                  <c:v>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5E-4402-8EC0-61C0285B06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78372960"/>
        <c:axId val="378370440"/>
      </c:barChart>
      <c:catAx>
        <c:axId val="378372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/>
                  <a:t>TIPOLOGÍA</a:t>
                </a:r>
                <a:r>
                  <a:rPr lang="es-ES" b="1" baseline="0"/>
                  <a:t> DE CONCESIÓN DE SUBVENCIÓN</a:t>
                </a:r>
                <a:endParaRPr lang="es-E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8370440"/>
        <c:crosses val="autoZero"/>
        <c:auto val="1"/>
        <c:lblAlgn val="ctr"/>
        <c:lblOffset val="100"/>
        <c:noMultiLvlLbl val="0"/>
      </c:catAx>
      <c:valAx>
        <c:axId val="378370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/>
                  <a:t>EUROS (€)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_(&quot;€&quot;* #,##0.00_);_(&quot;€&quot;* \(#,##0.00\);_(&quot;€&quot;* &quot;-&quot;??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8372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[WEB_PES_26-27.xlsx]PES_26-27!TablaDinámica10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CAPÍTULO DE GASTO DEL</a:t>
            </a:r>
            <a:r>
              <a:rPr lang="es-ES" b="1" baseline="0"/>
              <a:t> PRESUPUESTO DE LA ENTIDAD</a:t>
            </a:r>
            <a:endParaRPr lang="es-E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lgGrid">
            <a:fgClr>
              <a:schemeClr val="accent4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-6.6417600664176006E-3"/>
              <c:y val="-0.12741750469036878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wdUpDiag">
            <a:fgClr>
              <a:srgbClr val="005AA5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-2.9887920298879204E-2"/>
              <c:y val="-5.4607502010158043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lgGrid">
            <a:fgClr>
              <a:schemeClr val="accent4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1.1623080116230802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lgGrid">
            <a:fgClr>
              <a:schemeClr val="accent4"/>
            </a:fgClr>
            <a:bgClr>
              <a:schemeClr val="bg1"/>
            </a:bgClr>
          </a:pattFill>
          <a:ln w="12700">
            <a:solidFill>
              <a:schemeClr val="tx1"/>
            </a:solidFill>
          </a:ln>
          <a:effectLst/>
        </c:spPr>
        <c:dLbl>
          <c:idx val="0"/>
          <c:layout>
            <c:manualLayout>
              <c:x val="2.4906600249066001E-2"/>
              <c:y val="-3.0337501116754471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'PES_26-27'!$Q$112</c:f>
              <c:strCache>
                <c:ptCount val="1"/>
                <c:pt idx="0">
                  <c:v>Suma de AÑO 2026</c:v>
                </c:pt>
              </c:strCache>
            </c:strRef>
          </c:tx>
          <c:spPr>
            <a:pattFill prst="wdUpDiag">
              <a:fgClr>
                <a:srgbClr val="005AA5"/>
              </a:fgClr>
              <a:bgClr>
                <a:schemeClr val="bg1"/>
              </a:bgClr>
            </a:patt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UpDiag">
                <a:fgClr>
                  <a:srgbClr val="005AA5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372-44DD-B82E-04AB77C10C1A}"/>
              </c:ext>
            </c:extLst>
          </c:dPt>
          <c:dPt>
            <c:idx val="1"/>
            <c:invertIfNegative val="0"/>
            <c:bubble3D val="0"/>
            <c:spPr>
              <a:pattFill prst="wdUpDiag">
                <a:fgClr>
                  <a:srgbClr val="005AA5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372-44DD-B82E-04AB77C10C1A}"/>
              </c:ext>
            </c:extLst>
          </c:dPt>
          <c:dLbls>
            <c:dLbl>
              <c:idx val="0"/>
              <c:layout>
                <c:manualLayout>
                  <c:x val="-6.6417600664176006E-3"/>
                  <c:y val="-0.1274175046903687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72-44DD-B82E-04AB77C10C1A}"/>
                </c:ext>
              </c:extLst>
            </c:dLbl>
            <c:dLbl>
              <c:idx val="1"/>
              <c:layout>
                <c:manualLayout>
                  <c:x val="-2.9887920298879204E-2"/>
                  <c:y val="-5.46075020101580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372-44DD-B82E-04AB77C10C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'PES_26-27'!$P$113:$P$117</c:f>
              <c:strCache>
                <c:ptCount val="4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7</c:v>
                </c:pt>
              </c:strCache>
            </c:strRef>
          </c:cat>
          <c:val>
            <c:numRef>
              <c:f>'PES_26-27'!$Q$113:$Q$117</c:f>
              <c:numCache>
                <c:formatCode>_("€"* #,##0.00_);_("€"* \(#,##0.00\);_("€"* "-"??_);_(@_)</c:formatCode>
                <c:ptCount val="4"/>
                <c:pt idx="0">
                  <c:v>338595</c:v>
                </c:pt>
                <c:pt idx="1">
                  <c:v>25893655</c:v>
                </c:pt>
                <c:pt idx="2">
                  <c:v>7989510</c:v>
                </c:pt>
                <c:pt idx="3">
                  <c:v>28940080.710000001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72-44DD-B82E-04AB77C10C1A}"/>
            </c:ext>
          </c:extLst>
        </c:ser>
        <c:ser>
          <c:idx val="1"/>
          <c:order val="1"/>
          <c:tx>
            <c:strRef>
              <c:f>'PES_26-27'!$R$112</c:f>
              <c:strCache>
                <c:ptCount val="1"/>
                <c:pt idx="0">
                  <c:v>Suma de AÑO 2027</c:v>
                </c:pt>
              </c:strCache>
            </c:strRef>
          </c:tx>
          <c:spPr>
            <a:pattFill prst="lgGrid">
              <a:fgClr>
                <a:schemeClr val="accent4"/>
              </a:fgClr>
              <a:bgClr>
                <a:schemeClr val="bg1"/>
              </a:bgClr>
            </a:patt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lgGrid">
                <a:fgClr>
                  <a:schemeClr val="accent4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372-44DD-B82E-04AB77C10C1A}"/>
              </c:ext>
            </c:extLst>
          </c:dPt>
          <c:dPt>
            <c:idx val="3"/>
            <c:invertIfNegative val="0"/>
            <c:bubble3D val="0"/>
            <c:spPr>
              <a:pattFill prst="lgGrid">
                <a:fgClr>
                  <a:schemeClr val="accent4"/>
                </a:fgClr>
                <a:bgClr>
                  <a:schemeClr val="bg1"/>
                </a:bgClr>
              </a:patt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372-44DD-B82E-04AB77C10C1A}"/>
              </c:ext>
            </c:extLst>
          </c:dPt>
          <c:dLbls>
            <c:dLbl>
              <c:idx val="2"/>
              <c:layout>
                <c:manualLayout>
                  <c:x val="1.162308011623080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372-44DD-B82E-04AB77C10C1A}"/>
                </c:ext>
              </c:extLst>
            </c:dLbl>
            <c:dLbl>
              <c:idx val="3"/>
              <c:layout>
                <c:manualLayout>
                  <c:x val="2.4906600249066001E-2"/>
                  <c:y val="-3.033750111675447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372-44DD-B82E-04AB77C10C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'PES_26-27'!$P$113:$P$117</c:f>
              <c:strCache>
                <c:ptCount val="4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7</c:v>
                </c:pt>
              </c:strCache>
            </c:strRef>
          </c:cat>
          <c:val>
            <c:numRef>
              <c:f>'PES_26-27'!$R$113:$R$117</c:f>
              <c:numCache>
                <c:formatCode>_("€"* #,##0.00_);_("€"* \(#,##0.00\);_("€"* "-"??_);_(@_)</c:formatCode>
                <c:ptCount val="4"/>
                <c:pt idx="0">
                  <c:v>338595</c:v>
                </c:pt>
                <c:pt idx="1">
                  <c:v>23867855</c:v>
                </c:pt>
                <c:pt idx="2">
                  <c:v>65000</c:v>
                </c:pt>
                <c:pt idx="3">
                  <c:v>22109980.710000001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72-44DD-B82E-04AB77C10C1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07410408"/>
        <c:axId val="507413648"/>
      </c:barChart>
      <c:catAx>
        <c:axId val="507410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/>
                  <a:t>CAPÍTULO DEL PRESUPUESTO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07413648"/>
        <c:crosses val="autoZero"/>
        <c:auto val="1"/>
        <c:lblAlgn val="ctr"/>
        <c:lblOffset val="100"/>
        <c:noMultiLvlLbl val="0"/>
      </c:catAx>
      <c:valAx>
        <c:axId val="50741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b="1"/>
                  <a:t>EUROS (€)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_(&quot;€&quot;* #,##0.00_);_(&quot;€&quot;* \(#,##0.00\);_(&quot;€&quot;* &quot;-&quot;??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07410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4761</xdr:rowOff>
    </xdr:from>
    <xdr:to>
      <xdr:col>21</xdr:col>
      <xdr:colOff>1066800</xdr:colOff>
      <xdr:row>42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385288D-90BD-5000-FD7A-74945F2891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14287</xdr:colOff>
      <xdr:row>54</xdr:row>
      <xdr:rowOff>14286</xdr:rowOff>
    </xdr:from>
    <xdr:to>
      <xdr:col>21</xdr:col>
      <xdr:colOff>1066800</xdr:colOff>
      <xdr:row>79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7CA4196-E2F5-B32A-54F8-35F6C4E26E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23812</xdr:colOff>
      <xdr:row>87</xdr:row>
      <xdr:rowOff>14286</xdr:rowOff>
    </xdr:from>
    <xdr:to>
      <xdr:col>22</xdr:col>
      <xdr:colOff>9525</xdr:colOff>
      <xdr:row>107</xdr:row>
      <xdr:rowOff>190499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98DEC71-F4AD-9853-741E-7B6DA6230A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9525</xdr:colOff>
      <xdr:row>118</xdr:row>
      <xdr:rowOff>14287</xdr:rowOff>
    </xdr:from>
    <xdr:to>
      <xdr:col>21</xdr:col>
      <xdr:colOff>1066800</xdr:colOff>
      <xdr:row>140</xdr:row>
      <xdr:rowOff>9525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4991BAFD-6A2A-3A55-52A4-6DE4048070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varo Peralo Nieto" refreshedDate="46238.395928472222" createdVersion="8" refreshedVersion="8" minRefreshableVersion="3" recordCount="266" xr:uid="{ED66A035-5D4D-40D0-9583-6ADA5CEF8BDD}">
  <cacheSource type="worksheet">
    <worksheetSource ref="A2:K268" sheet="PES_26-27"/>
  </cacheSource>
  <cacheFields count="11">
    <cacheField name="Área" numFmtId="0">
      <sharedItems count="6">
        <s v="FOMENTO"/>
        <s v="BIENESTAR SOCIAL"/>
        <s v="CULTURA"/>
        <s v="ECONOMÍA Y HACIENDA"/>
        <s v="PRESIDENCIA"/>
        <s v="REGTSA"/>
      </sharedItems>
    </cacheField>
    <cacheField name="Unidad o servicio" numFmtId="0">
      <sharedItems/>
    </cacheField>
    <cacheField name="Org." numFmtId="0">
      <sharedItems containsBlank="1" containsMixedTypes="1" containsNumber="1" containsInteger="1" minValue="10" maxValue="74"/>
    </cacheField>
    <cacheField name="Subprograma" numFmtId="0">
      <sharedItems/>
    </cacheField>
    <cacheField name="Económica" numFmtId="0">
      <sharedItems containsMixedTypes="1" containsNumber="1" containsInteger="1" minValue="2270600" maxValue="7890000"/>
    </cacheField>
    <cacheField name="Capítulo de gasto" numFmtId="0">
      <sharedItems count="4">
        <s v="7"/>
        <s v="6"/>
        <s v="4"/>
        <s v="2"/>
      </sharedItems>
    </cacheField>
    <cacheField name="Denominación" numFmtId="0">
      <sharedItems/>
    </cacheField>
    <cacheField name="AÑO 2026" numFmtId="44">
      <sharedItems containsSemiMixedTypes="0" containsString="0" containsNumber="1" minValue="1125" maxValue="7500000"/>
    </cacheField>
    <cacheField name="AÑO 2027" numFmtId="0">
      <sharedItems containsString="0" containsBlank="1" containsNumber="1" minValue="0" maxValue="7500000"/>
    </cacheField>
    <cacheField name="Concesión" numFmtId="0">
      <sharedItems count="3">
        <s v="SUBVENCIÓN DIRECTA"/>
        <s v="CONCURRENCIA COMPETITIVA"/>
        <s v="CONCURRENCIA"/>
      </sharedItems>
    </cacheField>
    <cacheField name="Beneficiarios" numFmtId="0">
      <sharedItems count="5">
        <s v="ENTIDADES SIN FINES DE LUCRO"/>
        <s v="AYUNTAMIENTOS Y MANCOMUNIDADES"/>
        <s v="OTRAS ENTIDADES DEL SECTOR PÚBLICO"/>
        <s v="ENTIDADES DEL SECTOR PRIVADO CON FINES DE LUCRO"/>
        <s v="PERSONAS FÍSICA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6">
  <r>
    <x v="0"/>
    <s v="PLANES PROVINCIALES"/>
    <n v="40"/>
    <s v="4590C"/>
    <n v="7810100"/>
    <x v="0"/>
    <s v="CONV. JUNTA-OBISP. PLASENCIA-DIP.PLAN EXT.INFR.MUN"/>
    <n v="60000"/>
    <n v="60000"/>
    <x v="0"/>
    <x v="0"/>
  </r>
  <r>
    <x v="0"/>
    <s v="PLANES PROVINCIALES"/>
    <n v="40"/>
    <s v="4590C"/>
    <n v="7810200"/>
    <x v="0"/>
    <s v="CONV. JUNTA-OBISP. C.RODRIGO-DIP.PLAN EXT.INFR.MUN"/>
    <n v="120000"/>
    <n v="120000"/>
    <x v="0"/>
    <x v="0"/>
  </r>
  <r>
    <x v="0"/>
    <s v="PLANES PROVINCIALES"/>
    <n v="40"/>
    <s v="4590C"/>
    <n v="7810300"/>
    <x v="0"/>
    <s v="CONV. JUNTA-OBISP. SALAMANCA-DIP.PLAN EXT.INFR.MUN"/>
    <n v="300000"/>
    <n v="300000"/>
    <x v="0"/>
    <x v="0"/>
  </r>
  <r>
    <x v="0"/>
    <s v="PLANES PROVINCIALES"/>
    <n v="40"/>
    <s v="4590B"/>
    <n v="7620100"/>
    <x v="0"/>
    <s v="FONDO DE COHESION TERRITORIAL &lt;1000 HAB"/>
    <n v="1962605.71"/>
    <n v="1962605.71"/>
    <x v="1"/>
    <x v="1"/>
  </r>
  <r>
    <x v="0"/>
    <s v="PLANES PROVINCIALES"/>
    <n v="40"/>
    <s v="4540A"/>
    <n v="6500100"/>
    <x v="1"/>
    <s v="PROYECTO REPARACION CARRETERAS MUNICIPALES. ZONA 1"/>
    <n v="3425301.29"/>
    <n v="0"/>
    <x v="1"/>
    <x v="1"/>
  </r>
  <r>
    <x v="0"/>
    <s v="PLANES PROVINCIALES"/>
    <n v="40"/>
    <s v="4540A"/>
    <n v="6500200"/>
    <x v="1"/>
    <s v="PROYECTO REPARACION CARRETERAS MUNICIPALES. ZONA 2"/>
    <n v="2010373"/>
    <n v="0"/>
    <x v="1"/>
    <x v="1"/>
  </r>
  <r>
    <x v="0"/>
    <s v="PLANES PROVINCIALES"/>
    <n v="40"/>
    <s v="4540A"/>
    <n v="6500300"/>
    <x v="1"/>
    <s v="PROYECTO REPARACION CARRETERAS MUNICIPALES. ZONA 3"/>
    <n v="2064325.71"/>
    <n v="0"/>
    <x v="1"/>
    <x v="1"/>
  </r>
  <r>
    <x v="0"/>
    <s v="GSU"/>
    <n v="40"/>
    <s v="4590C"/>
    <n v="6192400"/>
    <x v="1"/>
    <s v="OBRAS ABASTECIMIENTO MUNICIPALES.PLAN EXT.INFR.MUN"/>
    <n v="122000"/>
    <n v="65000"/>
    <x v="0"/>
    <x v="1"/>
  </r>
  <r>
    <x v="0"/>
    <s v="GSU"/>
    <n v="40"/>
    <s v="4590C"/>
    <n v="7630001"/>
    <x v="0"/>
    <s v="SUBV.DIR.MANC CUATRO CAMINOS TRATAM.AGUAS"/>
    <n v="100000"/>
    <n v="0"/>
    <x v="0"/>
    <x v="1"/>
  </r>
  <r>
    <x v="0"/>
    <s v="GSU"/>
    <n v="40"/>
    <s v="4590C"/>
    <n v="7630002"/>
    <x v="0"/>
    <s v="SUBV.DIR.MANC ALMENARA ABAST AGUAS"/>
    <n v="100000"/>
    <n v="900000"/>
    <x v="0"/>
    <x v="1"/>
  </r>
  <r>
    <x v="0"/>
    <s v="GSU"/>
    <n v="40"/>
    <s v="4590C"/>
    <n v="7630003"/>
    <x v="0"/>
    <s v="SUBV.DIR.MANC AZUD VILLAGONZALO ABAST.AGUAS"/>
    <n v="150000"/>
    <n v="150000"/>
    <x v="0"/>
    <x v="1"/>
  </r>
  <r>
    <x v="0"/>
    <s v="GSU"/>
    <n v="40"/>
    <s v="4590C"/>
    <n v="7630004"/>
    <x v="0"/>
    <s v="SUBV.DIR.MANC SIERRA DE FRANCIA ABAST"/>
    <n v="1000000"/>
    <n v="3000000"/>
    <x v="0"/>
    <x v="1"/>
  </r>
  <r>
    <x v="0"/>
    <s v="GSU"/>
    <n v="40"/>
    <s v="4590C"/>
    <n v="7630005"/>
    <x v="0"/>
    <s v="SUBV.DIR.MANC ARMUÑA ABAST"/>
    <n v="200000"/>
    <n v="1200000"/>
    <x v="0"/>
    <x v="1"/>
  </r>
  <r>
    <x v="0"/>
    <s v="GSU"/>
    <n v="40"/>
    <s v="4590E"/>
    <n v="7620000"/>
    <x v="0"/>
    <s v="PLAN OPTIMIZ. ENERGETICA.PLAN EXT.INFR.MUN"/>
    <n v="2000000"/>
    <n v="2000000"/>
    <x v="1"/>
    <x v="1"/>
  </r>
  <r>
    <x v="0"/>
    <s v="GSU"/>
    <n v="40"/>
    <s v="1360A"/>
    <n v="4620000"/>
    <x v="2"/>
    <s v="TRANSFERENCIA AYTOS. INCENDIOS.EXTINC.INCENDIOS"/>
    <n v="3050000"/>
    <n v="1150000"/>
    <x v="0"/>
    <x v="1"/>
  </r>
  <r>
    <x v="0"/>
    <s v="GSU"/>
    <n v="40"/>
    <s v="1610A"/>
    <s v="7623700"/>
    <x v="0"/>
    <s v="OBRAS URGENTES ABASTECIMIENTO DE AGUAS. CICLO AGUA"/>
    <n v="2000000"/>
    <n v="2000000"/>
    <x v="1"/>
    <x v="1"/>
  </r>
  <r>
    <x v="0"/>
    <s v="GSU"/>
    <n v="40"/>
    <s v="1610A"/>
    <s v="7623800"/>
    <x v="0"/>
    <s v="CONVENIO DEPURACION JCYL&gt;500 HAB"/>
    <n v="2000000"/>
    <n v="500000"/>
    <x v="0"/>
    <x v="1"/>
  </r>
  <r>
    <x v="0"/>
    <s v="GSU"/>
    <n v="40"/>
    <s v="1610A"/>
    <s v="7623900"/>
    <x v="0"/>
    <s v="CONVENIO DEPURACION JCYL&lt;500 HAB"/>
    <n v="1500000"/>
    <n v="500000"/>
    <x v="1"/>
    <x v="1"/>
  </r>
  <r>
    <x v="0"/>
    <s v="GSU"/>
    <n v="40"/>
    <s v="1722A"/>
    <n v="4620100"/>
    <x v="2"/>
    <s v="ADECENT. CAUCES CASCO URBANO. ESPACIOS FLUVIALES"/>
    <n v="500000"/>
    <n v="500000"/>
    <x v="1"/>
    <x v="1"/>
  </r>
  <r>
    <x v="0"/>
    <s v="GSU"/>
    <n v="40"/>
    <s v="4190E"/>
    <n v="4660000"/>
    <x v="2"/>
    <s v="CON. COLABO. PROY MYAS SALAMANCA"/>
    <n v="65000"/>
    <n v="65000"/>
    <x v="0"/>
    <x v="0"/>
  </r>
  <r>
    <x v="0"/>
    <s v="GSU"/>
    <n v="40"/>
    <s v="4190E"/>
    <n v="4660010"/>
    <x v="2"/>
    <s v="SUBV.DIRECTA EDUCACION AMBIENTAL FUNDACION TORMES"/>
    <n v="30000"/>
    <n v="30000"/>
    <x v="0"/>
    <x v="0"/>
  </r>
  <r>
    <x v="1"/>
    <s v="SECCION CONV. Y SUBV."/>
    <n v="60"/>
    <s v="2310A"/>
    <n v="4625000"/>
    <x v="2"/>
    <s v="SUBV. AYTO DE GUIJUELO MANT. CEAS"/>
    <n v="3536"/>
    <n v="3536"/>
    <x v="0"/>
    <x v="1"/>
  </r>
  <r>
    <x v="1"/>
    <s v="SECCION CONV. Y SUBV."/>
    <n v="60"/>
    <s v="2310A"/>
    <n v="4625200"/>
    <x v="2"/>
    <s v="SUBV. AYTO DE TAMAMES MANT. CEAS"/>
    <n v="3536"/>
    <n v="3536"/>
    <x v="0"/>
    <x v="1"/>
  </r>
  <r>
    <x v="1"/>
    <s v="SECCION CONV. Y SUBV."/>
    <n v="60"/>
    <s v="2310A"/>
    <n v="4625300"/>
    <x v="2"/>
    <s v="CONVENIO AYTO DE BEJAR PREST. ESENCIALES"/>
    <n v="16000"/>
    <n v="16000"/>
    <x v="0"/>
    <x v="1"/>
  </r>
  <r>
    <x v="1"/>
    <s v="SECCION CONV. Y SUBV."/>
    <n v="60"/>
    <s v="2310A"/>
    <n v="4625500"/>
    <x v="2"/>
    <s v="CONVENIO AYTO DE PEÑARANDA PREST. ESENCIALES"/>
    <n v="14000"/>
    <n v="14000"/>
    <x v="0"/>
    <x v="1"/>
  </r>
  <r>
    <x v="1"/>
    <s v="SECCION CONV. Y SUBV."/>
    <n v="60"/>
    <s v="2310A"/>
    <n v="4625600"/>
    <x v="2"/>
    <s v="CONVENIO AYTO DE SANTA MARTA PREST. ESENCIALES"/>
    <n v="18000"/>
    <n v="18000"/>
    <x v="0"/>
    <x v="1"/>
  </r>
  <r>
    <x v="1"/>
    <s v="SECCION CONV. Y SUBV."/>
    <n v="60"/>
    <s v="2310A"/>
    <n v="4625700"/>
    <x v="2"/>
    <s v="CONVENIO AYTO DE VILLAMAYOR PREST. ESENCIALES"/>
    <n v="14000"/>
    <n v="14000"/>
    <x v="0"/>
    <x v="1"/>
  </r>
  <r>
    <x v="1"/>
    <s v="SECCION CONV. Y SUBV."/>
    <n v="60"/>
    <s v="2310D"/>
    <n v="4802600"/>
    <x v="2"/>
    <s v="CONV. ASOC. FAMILI .ALZHEIMER BEJAR Y COMARC. (AFABECO)"/>
    <n v="15000"/>
    <n v="15000"/>
    <x v="0"/>
    <x v="0"/>
  </r>
  <r>
    <x v="1"/>
    <s v="SECCION CONV. Y SUBV."/>
    <n v="60"/>
    <s v="2310D"/>
    <n v="4803000"/>
    <x v="2"/>
    <s v="CONV.ASOCIACION FAMILIARES ALZHEIMER (A.F.A.)"/>
    <n v="10125"/>
    <n v="10125"/>
    <x v="0"/>
    <x v="0"/>
  </r>
  <r>
    <x v="1"/>
    <s v="SECCION CONV. Y SUBV."/>
    <n v="60"/>
    <s v="2310D"/>
    <n v="7800500"/>
    <x v="0"/>
    <s v="CONV.ASOCIACION FAMILIARES ALZHEIMER (A.F.A.)"/>
    <n v="1125"/>
    <n v="1125"/>
    <x v="0"/>
    <x v="0"/>
  </r>
  <r>
    <x v="1"/>
    <s v="SECCION CONV. Y SUBV."/>
    <n v="60"/>
    <s v="2310A"/>
    <n v="4623700"/>
    <x v="2"/>
    <s v="CONV. ASOC. ADECASAL. ASISTENCIA DOMICILIARIA"/>
    <n v="115000"/>
    <n v="115000"/>
    <x v="0"/>
    <x v="0"/>
  </r>
  <r>
    <x v="1"/>
    <s v="SECCION CONV. Y SUBV."/>
    <n v="60"/>
    <s v="2310A"/>
    <n v="4624700"/>
    <x v="2"/>
    <s v="COMEDOR DE CESPEDOSA"/>
    <n v="3000"/>
    <n v="3000"/>
    <x v="0"/>
    <x v="1"/>
  </r>
  <r>
    <x v="1"/>
    <s v="SECCION CONV. Y SUBV."/>
    <n v="60"/>
    <s v="2310A"/>
    <n v="4806000"/>
    <x v="2"/>
    <s v="CONV. ATENCION A LA DEPENDENCIA FUND. INTRAS"/>
    <n v="545233"/>
    <n v="545233"/>
    <x v="0"/>
    <x v="0"/>
  </r>
  <r>
    <x v="1"/>
    <s v="SECCION CONV. Y SUBV."/>
    <n v="61"/>
    <s v="2311C"/>
    <n v="4890000"/>
    <x v="2"/>
    <s v="CONV. COMUNIDAD HERMANAS DEL AMPARO"/>
    <n v="794697"/>
    <n v="794697"/>
    <x v="0"/>
    <x v="0"/>
  </r>
  <r>
    <x v="1"/>
    <s v="SECCION CONV. Y SUBV."/>
    <n v="60"/>
    <s v="2312A"/>
    <n v="4891300"/>
    <x v="2"/>
    <s v="CONVENIO OBISPADO DE CIUDAD RODRIGO"/>
    <n v="1500"/>
    <n v="1500"/>
    <x v="0"/>
    <x v="0"/>
  </r>
  <r>
    <x v="1"/>
    <s v="SECCION CONV. Y SUBV."/>
    <n v="60"/>
    <s v="2310D"/>
    <n v="4893700"/>
    <x v="2"/>
    <s v="CONVENIO FEDERACION SALMANTINA DE MAYORES"/>
    <n v="27600"/>
    <n v="27600"/>
    <x v="0"/>
    <x v="0"/>
  </r>
  <r>
    <x v="1"/>
    <s v="SECCION CONV. Y SUBV."/>
    <n v="60"/>
    <s v="2310D"/>
    <n v="4801500"/>
    <x v="2"/>
    <s v="CONV.ASOC.TUTELAR DE PERSONAS MAYORES-FUNDAMAY"/>
    <n v="3900"/>
    <n v="3900"/>
    <x v="0"/>
    <x v="0"/>
  </r>
  <r>
    <x v="1"/>
    <s v="SECCION CONV. Y SUBV."/>
    <n v="60"/>
    <s v="2310D"/>
    <n v="4539003"/>
    <x v="2"/>
    <s v="CONVENIO USAL SAS ENVEJECIMIENTO ACTIVO"/>
    <n v="17000"/>
    <n v="17000"/>
    <x v="0"/>
    <x v="2"/>
  </r>
  <r>
    <x v="1"/>
    <s v="SECCION CONV. Y SUBV."/>
    <n v="61"/>
    <s v="3230E"/>
    <n v="4805000"/>
    <x v="2"/>
    <s v="CONVENIO AYTO. ALBA CENTROS OCUPACIONALES"/>
    <n v="83000"/>
    <n v="83000"/>
    <x v="0"/>
    <x v="1"/>
  </r>
  <r>
    <x v="1"/>
    <s v="SECCION CONV. Y SUBV."/>
    <n v="61"/>
    <s v="3230E"/>
    <n v="4805300"/>
    <x v="2"/>
    <s v="CONV. AS. ACOPEDIS PEÑARANDA CENTROS OCUPACIONALES"/>
    <n v="18135"/>
    <n v="18135"/>
    <x v="0"/>
    <x v="0"/>
  </r>
  <r>
    <x v="1"/>
    <s v="SECCION CONV. Y SUBV."/>
    <n v="61"/>
    <s v="3230E"/>
    <n v="4805400"/>
    <x v="2"/>
    <s v="CONVENIO ASPAR LA BESANA CENTROS OCUPACIONALES"/>
    <n v="46478"/>
    <n v="46478"/>
    <x v="0"/>
    <x v="0"/>
  </r>
  <r>
    <x v="1"/>
    <s v="SECCION CONV. Y SUBV."/>
    <n v="61"/>
    <s v="3230E"/>
    <n v="4805500"/>
    <x v="2"/>
    <s v="CONVENIO ASPRODES CENTROS OCUPACIONALES"/>
    <n v="108834"/>
    <n v="108834"/>
    <x v="0"/>
    <x v="0"/>
  </r>
  <r>
    <x v="1"/>
    <s v="SECCION CONV. Y SUBV."/>
    <n v="60"/>
    <s v="2310D"/>
    <n v="4802400"/>
    <x v="2"/>
    <s v="CONVENIO ASOCIACION PADRES NIÑOS SORDOS (ASPAS)"/>
    <n v="19500"/>
    <n v="19500"/>
    <x v="0"/>
    <x v="0"/>
  </r>
  <r>
    <x v="1"/>
    <s v="SECCION CONV. Y SUBV."/>
    <n v="60"/>
    <s v="2312A"/>
    <n v="4800700"/>
    <x v="2"/>
    <s v="CONVENIO ASPRODES-EL ARCA"/>
    <n v="22875"/>
    <n v="22875"/>
    <x v="0"/>
    <x v="0"/>
  </r>
  <r>
    <x v="1"/>
    <s v="SECCION CONV. Y SUBV."/>
    <n v="60"/>
    <s v="2310D"/>
    <n v="4801100"/>
    <x v="2"/>
    <s v="CONV.ASOCIACION ESCLEROSIS MULTIPLE-ASDEM"/>
    <n v="24375"/>
    <n v="24375"/>
    <x v="0"/>
    <x v="0"/>
  </r>
  <r>
    <x v="1"/>
    <s v="SECCION CONV. Y SUBV."/>
    <n v="60"/>
    <s v="2310D"/>
    <n v="4802100"/>
    <x v="2"/>
    <s v="CONV. ASOCIACION DE AUTISTAS (ARIADNA)"/>
    <n v="19500"/>
    <n v="19500"/>
    <x v="0"/>
    <x v="0"/>
  </r>
  <r>
    <x v="1"/>
    <s v="SECCION CONV. Y SUBV."/>
    <n v="60"/>
    <s v="2310D"/>
    <n v="4893000"/>
    <x v="2"/>
    <s v="SUBV. FUNDACION CyL FUTUDIS_APOYO DISCAPAC.INTELECT.O DESARROLLO"/>
    <n v="3900"/>
    <n v="3900"/>
    <x v="0"/>
    <x v="0"/>
  </r>
  <r>
    <x v="1"/>
    <s v="SECCION CONV. Y SUBV."/>
    <n v="60"/>
    <s v="2310D"/>
    <n v="4539004"/>
    <x v="2"/>
    <s v="CONV.UNIVERSIDAD (SERV. ASUNTOS SOCIALES)-UNIVERUSAL"/>
    <n v="24500"/>
    <n v="24500"/>
    <x v="0"/>
    <x v="2"/>
  </r>
  <r>
    <x v="1"/>
    <s v="SECCION CONV. Y SUBV."/>
    <n v="60"/>
    <s v="2310D"/>
    <n v="4802500"/>
    <x v="2"/>
    <s v="CONVENIO A.S.D.A.C.E. DAÑOS CEREBRALES"/>
    <n v="9750"/>
    <n v="9750"/>
    <x v="0"/>
    <x v="0"/>
  </r>
  <r>
    <x v="1"/>
    <s v="SECCION CONV. Y SUBV."/>
    <n v="60"/>
    <s v="2310A"/>
    <n v="4896700"/>
    <x v="2"/>
    <s v="CONV. ASOC. FEAPES SALAMANCA (AFEMC)"/>
    <n v="24375"/>
    <n v="24375"/>
    <x v="0"/>
    <x v="0"/>
  </r>
  <r>
    <x v="1"/>
    <s v="SECCION CONV. Y SUBV."/>
    <n v="60"/>
    <s v="2310D"/>
    <n v="4892900"/>
    <x v="2"/>
    <s v="SUBV. FUND. TUTELAR ENFERMOS MENTALES (FECLEM)"/>
    <n v="3900"/>
    <n v="3900"/>
    <x v="0"/>
    <x v="0"/>
  </r>
  <r>
    <x v="1"/>
    <s v="SECCION CONV. Y SUBV."/>
    <n v="60"/>
    <s v="2310D"/>
    <n v="4801800"/>
    <x v="2"/>
    <s v="CONVENIO INSOLAMIS"/>
    <n v="13000"/>
    <n v="13000"/>
    <x v="0"/>
    <x v="0"/>
  </r>
  <r>
    <x v="1"/>
    <s v="SECCION CONV. Y SUBV."/>
    <n v="60"/>
    <s v="2310D"/>
    <n v="4802200"/>
    <x v="2"/>
    <s v="CONVENIO ASOCIACION SINDROME DOWN"/>
    <n v="8125"/>
    <n v="8125"/>
    <x v="0"/>
    <x v="0"/>
  </r>
  <r>
    <x v="1"/>
    <s v="SECCION CONV. Y SUBV."/>
    <n v="60"/>
    <s v="2310D"/>
    <n v="4802800"/>
    <x v="2"/>
    <s v="CONVENIO AVIVA"/>
    <n v="13000"/>
    <n v="13000"/>
    <x v="0"/>
    <x v="0"/>
  </r>
  <r>
    <x v="1"/>
    <s v="SECCION CONV. Y SUBV."/>
    <n v="60"/>
    <s v="2310D"/>
    <n v="4801200"/>
    <x v="2"/>
    <s v="CONV.ASOC.SALMANT.PARALIT.CEREBR/ASPACE"/>
    <n v="15000"/>
    <n v="15000"/>
    <x v="0"/>
    <x v="0"/>
  </r>
  <r>
    <x v="1"/>
    <s v="SECCION CONV. Y SUBV."/>
    <n v="60"/>
    <s v="2310D"/>
    <n v="4803700"/>
    <x v="2"/>
    <s v="CONVENIO FUNDACIÓN ASPACE SALAMANCA"/>
    <n v="100600"/>
    <n v="100600"/>
    <x v="0"/>
    <x v="0"/>
  </r>
  <r>
    <x v="1"/>
    <s v="SECCION CONV. Y SUBV."/>
    <n v="60"/>
    <s v="2310D"/>
    <n v="4801112"/>
    <x v="2"/>
    <s v="CONV.ASOCIACION SINDROME ASPERGER SALAMANCA"/>
    <n v="18750"/>
    <n v="18750"/>
    <x v="0"/>
    <x v="0"/>
  </r>
  <r>
    <x v="1"/>
    <s v="SECCION CONV. Y SUBV."/>
    <n v="60"/>
    <s v="2310D"/>
    <n v="4801700"/>
    <x v="2"/>
    <s v="CONV. ASOC. PARKINSON DE SALAMANCA"/>
    <n v="32500"/>
    <n v="32500"/>
    <x v="0"/>
    <x v="0"/>
  </r>
  <r>
    <x v="1"/>
    <s v="SECCION CONV. Y SUBV."/>
    <n v="60"/>
    <s v="2310D"/>
    <n v="4800300"/>
    <x v="2"/>
    <s v="CONV. ASOC. SALMANT. ESPONDILITIS ANQUILOSANTE Y OTRAS E.S"/>
    <n v="7500"/>
    <n v="7500"/>
    <x v="0"/>
    <x v="0"/>
  </r>
  <r>
    <x v="1"/>
    <s v="SECCION CONV. Y SUBV."/>
    <n v="60"/>
    <s v="2310D"/>
    <n v="4895000"/>
    <x v="2"/>
    <s v="CONV. ASOC. INTEGRACION SENSORIAL NERO-MOTORICA"/>
    <n v="15000"/>
    <n v="15000"/>
    <x v="0"/>
    <x v="0"/>
  </r>
  <r>
    <x v="1"/>
    <s v="SECCION CONV. Y SUBV."/>
    <n v="60"/>
    <s v="2310A"/>
    <n v="4894300"/>
    <x v="2"/>
    <s v="CONVENIO CARITAS SALAMANCA"/>
    <n v="99763"/>
    <n v="99763"/>
    <x v="0"/>
    <x v="0"/>
  </r>
  <r>
    <x v="1"/>
    <s v="SECCION CONV. Y SUBV."/>
    <n v="60"/>
    <s v="2310D"/>
    <n v="4801600"/>
    <x v="2"/>
    <s v="CONV. BANCO DE ALIMENTOS DE SALAMANCA"/>
    <n v="31250"/>
    <n v="31250"/>
    <x v="0"/>
    <x v="0"/>
  </r>
  <r>
    <x v="1"/>
    <s v="SECCION CONV. Y SUBV."/>
    <n v="60"/>
    <s v="2310A"/>
    <n v="4800400"/>
    <x v="2"/>
    <s v="CONVENIO CRUZ ROJA (EXCL.REFUG.INMIG)"/>
    <n v="98267"/>
    <n v="98267"/>
    <x v="0"/>
    <x v="0"/>
  </r>
  <r>
    <x v="1"/>
    <s v="SECCION CONV. Y SUBV."/>
    <n v="60"/>
    <s v="2310A"/>
    <n v="4896600"/>
    <x v="2"/>
    <s v="CONV. CARITAS D. CIUDAD RODRIGO. INCLU. SOCIAL Y PREV INDICADA LAZARILLO"/>
    <n v="39375"/>
    <n v="39375"/>
    <x v="0"/>
    <x v="0"/>
  </r>
  <r>
    <x v="1"/>
    <s v="SECCION CONV. Y SUBV."/>
    <n v="60"/>
    <s v="2310A"/>
    <n v="4895000"/>
    <x v="2"/>
    <s v="CONVENIO CARITAS D. BEJAR: INCLUSION SOCIAL"/>
    <n v="18750"/>
    <n v="18750"/>
    <x v="0"/>
    <x v="0"/>
  </r>
  <r>
    <x v="1"/>
    <s v="SECCION CONV. Y SUBV."/>
    <n v="60"/>
    <s v="2310D"/>
    <n v="4800400"/>
    <x v="2"/>
    <s v="CONVENIO CRUZ ROJA (ACOMP.Y ÉXITO ESCOLAR)"/>
    <n v="86900"/>
    <n v="86900"/>
    <x v="0"/>
    <x v="0"/>
  </r>
  <r>
    <x v="1"/>
    <s v="SECCION CONV. Y SUBV."/>
    <n v="60"/>
    <s v="2310D"/>
    <n v="4893400"/>
    <x v="2"/>
    <s v="SUBV. ASOCIACION PUENTE VIDA"/>
    <n v="42000"/>
    <n v="42000"/>
    <x v="0"/>
    <x v="0"/>
  </r>
  <r>
    <x v="1"/>
    <s v="SECCION CONV. Y SUBV."/>
    <n v="60"/>
    <s v="2310D"/>
    <n v="7800300"/>
    <x v="0"/>
    <s v="CONVENIO PUENTE VIDA"/>
    <n v="6000"/>
    <n v="6000"/>
    <x v="0"/>
    <x v="0"/>
  </r>
  <r>
    <x v="1"/>
    <s v="SECCION CONV. Y SUBV."/>
    <n v="60"/>
    <s v="2310D"/>
    <n v="4801410"/>
    <x v="2"/>
    <s v="CONVENIO ASOCIACION SALAMANCA ACOGE"/>
    <n v="12500"/>
    <n v="12500"/>
    <x v="0"/>
    <x v="0"/>
  </r>
  <r>
    <x v="1"/>
    <s v="SECCION CONV. Y SUBV."/>
    <n v="60"/>
    <s v="2310D"/>
    <n v="4801411"/>
    <x v="2"/>
    <s v="CONVENIO FUNDACION CEPAIM ACCION INTEGRAL MIGRANT"/>
    <n v="12500"/>
    <n v="12500"/>
    <x v="0"/>
    <x v="0"/>
  </r>
  <r>
    <x v="1"/>
    <s v="SECCION CONV. Y SUBV."/>
    <n v="60"/>
    <s v="2310D"/>
    <n v="4803500"/>
    <x v="2"/>
    <s v="CONVENIO YMCA ATENCION REFUGIADOS"/>
    <n v="12500"/>
    <n v="12500"/>
    <x v="0"/>
    <x v="0"/>
  </r>
  <r>
    <x v="1"/>
    <s v="SECCION CONV. Y SUBV."/>
    <n v="60"/>
    <s v="2310D"/>
    <n v="4803100"/>
    <x v="2"/>
    <s v="CONVENIO CEPAIM. ATENCION INTEGRAL CON MIGRANTES-DESPOBLACION"/>
    <n v="30000"/>
    <n v="30000"/>
    <x v="0"/>
    <x v="0"/>
  </r>
  <r>
    <x v="1"/>
    <s v="SECCION CONV. Y SUBV."/>
    <n v="60"/>
    <s v="2310D"/>
    <n v="4802900"/>
    <x v="2"/>
    <s v="CONVENIO PROYECTO HOMBRE"/>
    <n v="100000"/>
    <n v="100000"/>
    <x v="0"/>
    <x v="0"/>
  </r>
  <r>
    <x v="1"/>
    <s v="SECCION CONV. Y SUBV."/>
    <n v="60"/>
    <s v="2310D"/>
    <n v="4891600"/>
    <x v="2"/>
    <s v="CONV. ASOC. PREV. AYUDA Y READAP.DROGODEPEND (APARED)"/>
    <n v="40000"/>
    <n v="40000"/>
    <x v="0"/>
    <x v="0"/>
  </r>
  <r>
    <x v="1"/>
    <s v="SECCION CONV. Y SUBV."/>
    <n v="60"/>
    <s v="2310A"/>
    <n v="4801900"/>
    <x v="2"/>
    <s v="CONV. ASOC. ALCOHOLICOS REHAB. C. RODRIGO (ARCIU) A.M."/>
    <n v="5500"/>
    <n v="5500"/>
    <x v="0"/>
    <x v="0"/>
  </r>
  <r>
    <x v="1"/>
    <s v="SECCION CONV. Y SUBV."/>
    <n v="60"/>
    <s v="2310A"/>
    <n v="4894110"/>
    <x v="2"/>
    <s v="CONV. ASOC.ALCOHOLICOS REHABILITADOS BEJAR (ARBE)"/>
    <n v="2500"/>
    <n v="2500"/>
    <x v="0"/>
    <x v="0"/>
  </r>
  <r>
    <x v="1"/>
    <s v="SECCION CONV. Y SUBV."/>
    <n v="60"/>
    <s v="2310D"/>
    <n v="4890300"/>
    <x v="2"/>
    <s v="CONVENIO ASOC.JUGADORES AZAR REHABILIT  (ASALJAR)"/>
    <n v="20000"/>
    <n v="20000"/>
    <x v="0"/>
    <x v="0"/>
  </r>
  <r>
    <x v="1"/>
    <s v="SECCION CONV. Y SUBV."/>
    <n v="60"/>
    <s v="2310A"/>
    <n v="4894800"/>
    <x v="2"/>
    <s v="CONVENIO ASOCIACION NUEVA GENTE"/>
    <n v="40000"/>
    <n v="40000"/>
    <x v="0"/>
    <x v="0"/>
  </r>
  <r>
    <x v="1"/>
    <s v="SECCION CONV. Y SUBV."/>
    <n v="60"/>
    <s v="2310D"/>
    <n v="4891200"/>
    <x v="2"/>
    <s v="CONVENIO FUNDACION SOCIAL HIJAS DE LA CARIDAD"/>
    <n v="22000"/>
    <n v="22000"/>
    <x v="0"/>
    <x v="0"/>
  </r>
  <r>
    <x v="1"/>
    <s v="SECCION CONV. Y SUBV."/>
    <n v="60"/>
    <s v="2310D"/>
    <n v="4801300"/>
    <x v="2"/>
    <s v="CONV.DIPUT-AYTO-BEATRIZ DE SUABIA"/>
    <n v="22500"/>
    <n v="22500"/>
    <x v="0"/>
    <x v="0"/>
  </r>
  <r>
    <x v="1"/>
    <s v="SECCION CONV. Y SUBV."/>
    <n v="60"/>
    <s v="2310D"/>
    <n v="4893500"/>
    <x v="2"/>
    <s v="CONVENIO ASOCIACION PLAZA MAYOR"/>
    <n v="37500"/>
    <n v="37500"/>
    <x v="0"/>
    <x v="0"/>
  </r>
  <r>
    <x v="1"/>
    <s v="SECCION CONV. Y SUBV."/>
    <n v="60"/>
    <s v="2310D"/>
    <n v="4893600"/>
    <x v="2"/>
    <s v="CENT. ASIST. MADRES SOLTERAS-INSTIT. SECUL.CRUZADA EV"/>
    <n v="22500"/>
    <n v="22500"/>
    <x v="0"/>
    <x v="0"/>
  </r>
  <r>
    <x v="1"/>
    <s v="SECCION CONV. Y SUBV."/>
    <n v="60"/>
    <s v="2310D"/>
    <n v="4802300"/>
    <x v="2"/>
    <s v="CONVENIO ASOCIACION APRAMP"/>
    <n v="37500"/>
    <n v="37500"/>
    <x v="0"/>
    <x v="0"/>
  </r>
  <r>
    <x v="1"/>
    <s v="SECCION CONV. Y SUBV."/>
    <n v="60"/>
    <s v="2310D"/>
    <n v="4894100"/>
    <x v="2"/>
    <s v="CONVENIO FUNDACIÓN  ADSIS. "/>
    <n v="9000"/>
    <n v="9000"/>
    <x v="0"/>
    <x v="0"/>
  </r>
  <r>
    <x v="1"/>
    <s v="SECCION CONV. Y SUBV."/>
    <n v="60"/>
    <s v="2310D"/>
    <n v="4800500"/>
    <x v="2"/>
    <s v="CONVENIO ASOCIACION RED MADRE "/>
    <n v="12500"/>
    <n v="12500"/>
    <x v="0"/>
    <x v="0"/>
  </r>
  <r>
    <x v="1"/>
    <s v="SECCION CONV. Y SUBV."/>
    <n v="60"/>
    <s v="2310D"/>
    <n v="4800700"/>
    <x v="2"/>
    <s v="CONVENIO COLECTIVO KHORA"/>
    <n v="22500"/>
    <n v="22500"/>
    <x v="0"/>
    <x v="0"/>
  </r>
  <r>
    <x v="1"/>
    <s v="SECCION CONV. Y SUBV."/>
    <n v="61"/>
    <s v="3230G"/>
    <n v="4624800"/>
    <x v="2"/>
    <s v="CONVENIOS CRECEMOS"/>
    <n v="1521013"/>
    <n v="1521013"/>
    <x v="0"/>
    <x v="1"/>
  </r>
  <r>
    <x v="1"/>
    <s v="SECCION CONV. Y SUBV."/>
    <n v="60"/>
    <s v="2310D"/>
    <n v="4801110"/>
    <x v="2"/>
    <s v="CONV.ASOCIACION LUCHA ENFERMEDADES RIÑON (ALCER)"/>
    <n v="4875"/>
    <n v="4875"/>
    <x v="0"/>
    <x v="0"/>
  </r>
  <r>
    <x v="1"/>
    <s v="SECCION CONV. Y SUBV."/>
    <n v="60"/>
    <s v="2310D"/>
    <n v="4801111"/>
    <x v="2"/>
    <s v="CONV.ASOCIACION HERMANDAD DONANTES SANGRE"/>
    <n v="4875"/>
    <n v="4875"/>
    <x v="0"/>
    <x v="0"/>
  </r>
  <r>
    <x v="1"/>
    <s v="SECCION CONV. Y SUBV."/>
    <n v="60"/>
    <s v="2310D"/>
    <n v="4801113"/>
    <x v="2"/>
    <s v="CONV.ASOCIACION CORAZONES GUERREROS"/>
    <n v="4875"/>
    <n v="4875"/>
    <x v="0"/>
    <x v="0"/>
  </r>
  <r>
    <x v="1"/>
    <s v="SECCION CONV. Y SUBV."/>
    <n v="60"/>
    <s v="2310D"/>
    <n v="4801400"/>
    <x v="2"/>
    <s v="CONV.ASOC.ESPAÑOLA LUCHA CONTRA CANCER"/>
    <n v="13000"/>
    <n v="13000"/>
    <x v="0"/>
    <x v="0"/>
  </r>
  <r>
    <x v="1"/>
    <s v="SECCION CONV. Y SUBV."/>
    <n v="60"/>
    <s v="2310D"/>
    <n v="4800900"/>
    <x v="2"/>
    <s v="CONV.ASOCIACION ENFERMOS ESOFAGO BARRETT (ASENBAR)"/>
    <n v="4875"/>
    <n v="4875"/>
    <x v="0"/>
    <x v="0"/>
  </r>
  <r>
    <x v="1"/>
    <s v="SECCION CONV. Y SUBV."/>
    <n v="60"/>
    <s v="2310D"/>
    <n v="4802700"/>
    <x v="2"/>
    <s v="CONV.ASOC.FIBROMIALGIA DE SALAMANCA (AFIBROSAL)"/>
    <n v="19500"/>
    <n v="19500"/>
    <x v="0"/>
    <x v="0"/>
  </r>
  <r>
    <x v="1"/>
    <s v="SECCION CONV. Y SUBV."/>
    <n v="60"/>
    <s v="2310D"/>
    <n v="4802000"/>
    <x v="2"/>
    <s v="CONVENIO APROME"/>
    <n v="3900"/>
    <n v="3900"/>
    <x v="0"/>
    <x v="0"/>
  </r>
  <r>
    <x v="1"/>
    <s v="SECCION CONV. Y SUBV."/>
    <n v="60"/>
    <s v="2310D"/>
    <n v="4801313"/>
    <x v="2"/>
    <s v="CONV.DIPUT-FUNDANNED "/>
    <n v="15000"/>
    <n v="15000"/>
    <x v="0"/>
    <x v="0"/>
  </r>
  <r>
    <x v="1"/>
    <s v="SECCION CONV. Y SUBV."/>
    <n v="60"/>
    <s v="2310D"/>
    <n v="4894000"/>
    <x v="2"/>
    <s v="CONV.RED VOLUNTARIADO SOCIAL DE SALAMANCA"/>
    <n v="4500"/>
    <n v="4500"/>
    <x v="0"/>
    <x v="0"/>
  </r>
  <r>
    <x v="1"/>
    <s v="SECCION CONV. Y SUBV."/>
    <n v="60"/>
    <s v="2310D"/>
    <n v="4892200"/>
    <x v="2"/>
    <s v="CONV ASOC. AMIG PUEBLO SAHARAUI SALAM (APUSASA)"/>
    <n v="11250"/>
    <n v="11250"/>
    <x v="0"/>
    <x v="0"/>
  </r>
  <r>
    <x v="1"/>
    <s v="SECCION CONV. Y SUBV."/>
    <n v="60"/>
    <s v="2310D"/>
    <n v="7800100"/>
    <x v="0"/>
    <s v="CONV. ASOC. AMIG. PUEBLO SAHARAUI SALAM (APUSASA)"/>
    <n v="2250"/>
    <n v="2250"/>
    <x v="0"/>
    <x v="0"/>
  </r>
  <r>
    <x v="1"/>
    <s v="SECCION CONV. Y SUBV."/>
    <n v="60"/>
    <s v="2310D"/>
    <n v="4894200"/>
    <x v="2"/>
    <s v="ASOC. CONTRA LA LEUCEMIA Y ENFERMEDADES DE SANGRE (ASCOL) "/>
    <n v="7500"/>
    <n v="7500"/>
    <x v="0"/>
    <x v="0"/>
  </r>
  <r>
    <x v="1"/>
    <s v="SECCION CONV. Y SUBV."/>
    <n v="60"/>
    <s v="2310D"/>
    <n v="4801311"/>
    <x v="2"/>
    <s v="CONV.DIPUT-ATRA Y OBESIDAD SALAMANCA "/>
    <n v="5000"/>
    <n v="5000"/>
    <x v="0"/>
    <x v="0"/>
  </r>
  <r>
    <x v="1"/>
    <s v="SECCION CONV. Y SUBV."/>
    <n v="60"/>
    <s v="2310D"/>
    <n v="4801312"/>
    <x v="2"/>
    <s v="CONV.DIPUT-ASOC.BEJARANA CONTRA EL CANCER "/>
    <n v="5000"/>
    <n v="5000"/>
    <x v="0"/>
    <x v="0"/>
  </r>
  <r>
    <x v="1"/>
    <s v="SECCION CONV. Y SUBV."/>
    <n v="60"/>
    <s v="2310D"/>
    <n v="4803200"/>
    <x v="2"/>
    <s v="CONV.DIPUT-LA SONRISA DE MARIA- CAPUTULO IV"/>
    <n v="6000"/>
    <n v="6000"/>
    <x v="0"/>
    <x v="0"/>
  </r>
  <r>
    <x v="1"/>
    <s v="SECCION CONV. Y SUBV."/>
    <n v="60"/>
    <s v="2310D"/>
    <n v="4803300"/>
    <x v="2"/>
    <s v="CONV.DIPUT-ASOC CELIACA DE CYL ACECALE- CAPUTULO IV"/>
    <n v="6000"/>
    <n v="6000"/>
    <x v="0"/>
    <x v="0"/>
  </r>
  <r>
    <x v="1"/>
    <s v="SECCION CONV. Y SUBV."/>
    <n v="60"/>
    <s v="2310D"/>
    <n v="4803400"/>
    <x v="2"/>
    <s v="CONV.DIPUT-ASOC ENFERMEDADES RARAS CYL AERSCYL- CAPUTULO IV"/>
    <n v="10000"/>
    <n v="10000"/>
    <x v="0"/>
    <x v="0"/>
  </r>
  <r>
    <x v="1"/>
    <s v="SECCION CONV. Y SUBV."/>
    <n v="60"/>
    <s v="2310D"/>
    <n v="4803600"/>
    <x v="2"/>
    <s v="CONV.DIPUT-ASOC ALCOHOLICOS REHABILITADOS DE SALAMANCA ARSA- CAPUTULO IV"/>
    <n v="12000"/>
    <n v="12000"/>
    <x v="0"/>
    <x v="0"/>
  </r>
  <r>
    <x v="1"/>
    <s v="SECCION CONV. Y SUBV."/>
    <n v="60"/>
    <s v="2310D"/>
    <n v="4803800"/>
    <x v="2"/>
    <s v="CONV.DIPUT-MANOS UNIDAS- CAPUTULO IV"/>
    <n v="5000"/>
    <n v="5000"/>
    <x v="0"/>
    <x v="0"/>
  </r>
  <r>
    <x v="1"/>
    <s v="SECCION CONV. Y SUBV."/>
    <n v="60"/>
    <s v="2310D"/>
    <n v="7800400"/>
    <x v="0"/>
    <s v="CONV.DIPUT PYFANO.NIÑOS ONCOLOGICOS. CAPITULO VII"/>
    <n v="20000"/>
    <n v="20000"/>
    <x v="0"/>
    <x v="0"/>
  </r>
  <r>
    <x v="1"/>
    <s v="SECCION CONV. Y SUBV."/>
    <n v="60"/>
    <s v="2310D"/>
    <n v="4539000"/>
    <x v="2"/>
    <s v="CONVENIO UNIVERSIDAD DE SALAMANCA UADLE"/>
    <n v="30000"/>
    <n v="30000"/>
    <x v="0"/>
    <x v="0"/>
  </r>
  <r>
    <x v="1"/>
    <s v="SECCION CONV. Y SUBV."/>
    <n v="60"/>
    <s v="2310D"/>
    <n v="4800000"/>
    <x v="2"/>
    <s v="CONVENIO CASA ESCUELA SANTIAGO UNO"/>
    <n v="19500"/>
    <n v="19500"/>
    <x v="0"/>
    <x v="0"/>
  </r>
  <r>
    <x v="1"/>
    <s v="SECCION CONV. Y SUBV."/>
    <n v="60"/>
    <s v="2310B"/>
    <n v="4539002"/>
    <x v="2"/>
    <s v="CONVENIO USAL VOLUNTARIADO. PROG.JUVENTUD"/>
    <n v="30000"/>
    <n v="30000"/>
    <x v="0"/>
    <x v="0"/>
  </r>
  <r>
    <x v="1"/>
    <s v="SECCION CONV. Y SUBV."/>
    <n v="60"/>
    <s v="2310B"/>
    <n v="4891400"/>
    <x v="2"/>
    <s v="CONVENIO FUNDACION TORMES. PROG.JUVENTUD"/>
    <n v="36000"/>
    <n v="36000"/>
    <x v="0"/>
    <x v="0"/>
  </r>
  <r>
    <x v="1"/>
    <s v="SECCION CONV. Y SUBV."/>
    <n v="60"/>
    <s v="2310B"/>
    <n v="4891800"/>
    <x v="2"/>
    <s v="CONV.ASOC.EDUCADORES CASTELLANO-LEONESESA (ASECAL)"/>
    <n v="97000"/>
    <n v="97000"/>
    <x v="0"/>
    <x v="0"/>
  </r>
  <r>
    <x v="1"/>
    <s v="SECCION CONV. Y SUBV."/>
    <n v="60"/>
    <s v="2310A"/>
    <n v="4894400"/>
    <x v="2"/>
    <s v="CONVENIO AYTO CIUDAD RODRIGO"/>
    <n v="14000"/>
    <n v="14000"/>
    <x v="0"/>
    <x v="1"/>
  </r>
  <r>
    <x v="1"/>
    <s v="SECCION CONV. Y SUBV."/>
    <n v="60"/>
    <s v="2310D"/>
    <n v="4539002"/>
    <x v="2"/>
    <s v="CONVENIO USAL CENTRO DE INVESTIGACIÓN EN DDHH Y POL. PUBLICAS"/>
    <n v="30000"/>
    <n v="30000"/>
    <x v="0"/>
    <x v="2"/>
  </r>
  <r>
    <x v="1"/>
    <s v="SECCION CONV. Y SUBV."/>
    <n v="60"/>
    <s v="2310D"/>
    <n v="4891900"/>
    <x v="2"/>
    <s v="COLEGIO DE FARMACEUTICOS DE SALAMANCA"/>
    <n v="13000"/>
    <n v="13000"/>
    <x v="0"/>
    <x v="3"/>
  </r>
  <r>
    <x v="2"/>
    <s v="DEPORTES"/>
    <n v="72"/>
    <s v="3410B"/>
    <n v="4620000"/>
    <x v="2"/>
    <s v=" ESCUELAS DEPORTIVAS Y CURSOS DE NATACIÓN"/>
    <n v="122000"/>
    <n v="122000"/>
    <x v="1"/>
    <x v="1"/>
  </r>
  <r>
    <x v="2"/>
    <s v="DEPORTES"/>
    <n v="72"/>
    <s v="3410C"/>
    <n v="4890300"/>
    <x v="2"/>
    <s v=" PROYECTOS DEP. COMPETICIÓN Y PROMOCIÓN "/>
    <n v="75000"/>
    <n v="75000"/>
    <x v="1"/>
    <x v="0"/>
  </r>
  <r>
    <x v="2"/>
    <s v="DEPORTES"/>
    <n v="70"/>
    <s v="3230B"/>
    <n v="4621900"/>
    <x v="2"/>
    <s v="OBRAS MANTENIMIENTO Y CONSERVACIÓN CENTROS ESCOLARES. "/>
    <n v="400000"/>
    <n v="400000"/>
    <x v="1"/>
    <x v="1"/>
  </r>
  <r>
    <x v="2"/>
    <s v="DEPORTES"/>
    <n v="70"/>
    <s v="3230B"/>
    <n v="4621800"/>
    <x v="2"/>
    <s v="MANTENIMIENTO CENTROS ESCOLARES CONCENTRACIÓN DE ALUMNOS "/>
    <n v="105000"/>
    <n v="105000"/>
    <x v="0"/>
    <x v="1"/>
  </r>
  <r>
    <x v="2"/>
    <s v="DEPORTES"/>
    <n v="72"/>
    <s v="3410C"/>
    <n v="4891100"/>
    <x v="2"/>
    <s v="SUBVENCIÓN UNIONISTAS DE SALAMANCA CF."/>
    <n v="6500"/>
    <n v="6500"/>
    <x v="0"/>
    <x v="0"/>
  </r>
  <r>
    <x v="2"/>
    <s v="DEPORTES"/>
    <n v="72"/>
    <s v="3410C"/>
    <n v="4891200"/>
    <x v="2"/>
    <s v="SUBVENCIÓN CB PERFUMERÍAS AVENIDA"/>
    <n v="9000"/>
    <n v="9000"/>
    <x v="0"/>
    <x v="0"/>
  </r>
  <r>
    <x v="2"/>
    <s v="DEPORTES"/>
    <n v="72"/>
    <s v="3410C"/>
    <n v="4891400"/>
    <x v="2"/>
    <s v="SUBVENCIÓN CD EL TUBULAR"/>
    <n v="7500"/>
    <n v="7500"/>
    <x v="0"/>
    <x v="0"/>
  </r>
  <r>
    <x v="2"/>
    <s v="DEPORTES"/>
    <n v="72"/>
    <s v="3410C"/>
    <n v="4891000"/>
    <x v="2"/>
    <s v="SUBVENCIÓN SALAMANCA CF UDS"/>
    <n v="6500"/>
    <n v="6500"/>
    <x v="0"/>
    <x v="0"/>
  </r>
  <r>
    <x v="2"/>
    <s v="DEPORTES"/>
    <n v="72"/>
    <s v="3410C"/>
    <n v="4890800"/>
    <x v="2"/>
    <s v="SUBVENCIÓN CD ALBENSE"/>
    <n v="3500"/>
    <n v="3500"/>
    <x v="0"/>
    <x v="0"/>
  </r>
  <r>
    <x v="2"/>
    <s v="DEPORTES"/>
    <n v="72"/>
    <s v="3410C"/>
    <n v="4891500"/>
    <x v="2"/>
    <s v="SUBVENCIÓN CD FEDERADO SALMANTIS CREW"/>
    <n v="12000"/>
    <n v="12000"/>
    <x v="0"/>
    <x v="0"/>
  </r>
  <r>
    <x v="2"/>
    <s v="Sección de Turismo  Patrim."/>
    <n v="73"/>
    <s v="4320B"/>
    <n v="4890900"/>
    <x v="2"/>
    <s v="Asociación APGESA .Geoparque Salamnaca "/>
    <n v="55000"/>
    <n v="55000"/>
    <x v="0"/>
    <x v="2"/>
  </r>
  <r>
    <x v="2"/>
    <s v="Sección de Turismo  Patrim."/>
    <n v="73"/>
    <s v="4320B"/>
    <n v="4890700"/>
    <x v="2"/>
    <s v="Asociación de la Cuna al Sepulcro "/>
    <n v="12000"/>
    <n v="12000"/>
    <x v="0"/>
    <x v="0"/>
  </r>
  <r>
    <x v="2"/>
    <s v="Sección de Turismo  Patrim."/>
    <n v="73"/>
    <s v="4320B"/>
    <n v="4890300"/>
    <x v="2"/>
    <s v="Rutas del vino "/>
    <n v="70000"/>
    <n v="70000"/>
    <x v="0"/>
    <x v="0"/>
  </r>
  <r>
    <x v="2"/>
    <s v="Sección de Turismo  Patrim."/>
    <n v="74"/>
    <s v="3360A"/>
    <n v="7620000"/>
    <x v="0"/>
    <s v="Elementos etnográficos "/>
    <n v="140000"/>
    <n v="140000"/>
    <x v="1"/>
    <x v="1"/>
  </r>
  <r>
    <x v="2"/>
    <s v="Sección de Turismo  Patrim."/>
    <n v="74"/>
    <s v="3340D"/>
    <n v="2270600"/>
    <x v="3"/>
    <s v="Patrimonio documental "/>
    <n v="270000"/>
    <n v="270000"/>
    <x v="1"/>
    <x v="1"/>
  </r>
  <r>
    <x v="2"/>
    <s v="Sección de Turismo  Patrim."/>
    <n v="73"/>
    <s v="4320A"/>
    <n v="4620100"/>
    <x v="2"/>
    <s v="Ferias municipales."/>
    <n v="30000"/>
    <n v="30000"/>
    <x v="0"/>
    <x v="1"/>
  </r>
  <r>
    <x v="2"/>
    <s v="Sección de Turismo  Patrim."/>
    <n v="73"/>
    <s v="4320A"/>
    <n v="4620000"/>
    <x v="2"/>
    <s v="Oficinas de turismo "/>
    <n v="85000"/>
    <n v="85000"/>
    <x v="1"/>
    <x v="1"/>
  </r>
  <r>
    <x v="2"/>
    <s v="Sección de Turismo  Patrim."/>
    <n v="74"/>
    <s v="3340D"/>
    <n v="7890000"/>
    <x v="0"/>
    <s v="Archivo de la Diocesis de Salamanca "/>
    <n v="12000"/>
    <n v="12000"/>
    <x v="0"/>
    <x v="0"/>
  </r>
  <r>
    <x v="2"/>
    <s v="Dirección de Área"/>
    <s v="71"/>
    <s v="3300A"/>
    <s v="4539000"/>
    <x v="2"/>
    <s v="CONVENIO CON USAL PROVINCIA CREATIVA"/>
    <n v="45000"/>
    <n v="45000"/>
    <x v="0"/>
    <x v="1"/>
  </r>
  <r>
    <x v="2"/>
    <s v="Dirección de Área"/>
    <n v="71"/>
    <s v="3300A"/>
    <s v="4539001"/>
    <x v="2"/>
    <s v="CONVENIO PROVINCIA UNIVERSITARIA"/>
    <n v="45000"/>
    <n v="45000"/>
    <x v="0"/>
    <x v="1"/>
  </r>
  <r>
    <x v="2"/>
    <s v="Dirección de Área"/>
    <n v="71"/>
    <s v="3300A"/>
    <s v="4620100"/>
    <x v="2"/>
    <s v="CONVENIO CIVITAS C.RODRIGO FERIA TEATRO C. Y L."/>
    <n v="60000"/>
    <n v="60000"/>
    <x v="0"/>
    <x v="3"/>
  </r>
  <r>
    <x v="2"/>
    <s v="Dirección de Área"/>
    <n v="71"/>
    <s v="3300A"/>
    <s v="4890000"/>
    <x v="2"/>
    <s v="BECAS ARTISTICAS PREMIOS SAN MARCOS. DIR.AREA CULT"/>
    <n v="30000"/>
    <n v="30000"/>
    <x v="0"/>
    <x v="4"/>
  </r>
  <r>
    <x v="2"/>
    <s v="Dirección de Área"/>
    <n v="71"/>
    <s v="3300A"/>
    <s v="4891900"/>
    <x v="2"/>
    <s v="SUBV. CONVENIO CON ARBASAL. FERIA DEL BARRO"/>
    <n v="3000"/>
    <n v="3000"/>
    <x v="0"/>
    <x v="0"/>
  </r>
  <r>
    <x v="2"/>
    <s v="Dirección de Área"/>
    <n v="71"/>
    <s v="3300A"/>
    <n v="4620200"/>
    <x v="2"/>
    <s v="SUBVENCIONES DIRIGIDAS A EELL PARA ACTIVIDADES SOCIOCULTURALES"/>
    <n v="53263"/>
    <n v="53263"/>
    <x v="0"/>
    <x v="1"/>
  </r>
  <r>
    <x v="2"/>
    <s v="Animación Sociocultural"/>
    <s v="71"/>
    <s v="3340A"/>
    <s v="4621300"/>
    <x v="2"/>
    <s v="SUBV.AYTOS.PLAN DE AYUDAS CULTURALES"/>
    <n v="500000"/>
    <n v="600000"/>
    <x v="1"/>
    <x v="1"/>
  </r>
  <r>
    <x v="2"/>
    <s v="Instituto de las Identidades"/>
    <n v="71"/>
    <s v="3340C"/>
    <n v="4890100"/>
    <x v="2"/>
    <s v="BECAS ÁNGEL CARRIL. INSTIT. IDENTIDADES"/>
    <n v="11000"/>
    <n v="11000"/>
    <x v="1"/>
    <x v="4"/>
  </r>
  <r>
    <x v="2"/>
    <s v="Tauromaquia"/>
    <n v="70"/>
    <s v="3260A"/>
    <n v="4800200"/>
    <x v="2"/>
    <s v="CONVENIO BOLSÍN TAURINO AYTO ALBA DE TORMES"/>
    <n v="3000"/>
    <n v="3000"/>
    <x v="0"/>
    <x v="1"/>
  </r>
  <r>
    <x v="2"/>
    <s v="Tauromaquia"/>
    <n v="70"/>
    <s v="3260A"/>
    <n v="4800000"/>
    <x v="2"/>
    <s v="CONVENIO BOLSÍN TAURINO MIROBRIGENSE"/>
    <n v="9000"/>
    <n v="9000"/>
    <x v="0"/>
    <x v="1"/>
  </r>
  <r>
    <x v="2"/>
    <s v="Tauromaquia"/>
    <n v="70"/>
    <s v="3260A"/>
    <n v="4800100"/>
    <x v="2"/>
    <s v="CONVENIO BOLSÍN TAURINO AYTO LEDESMA"/>
    <n v="3000"/>
    <n v="3000"/>
    <x v="0"/>
    <x v="1"/>
  </r>
  <r>
    <x v="2"/>
    <s v="Tauromaquia"/>
    <n v="70"/>
    <s v="3260A"/>
    <n v="4800100"/>
    <x v="2"/>
    <s v="CONVENIO BOLSÍN TAURINO AYTO PARADA DE RUBIALES"/>
    <n v="3000"/>
    <n v="3000"/>
    <x v="0"/>
    <x v="1"/>
  </r>
  <r>
    <x v="2"/>
    <s v="Tauromaquia"/>
    <n v="70"/>
    <s v="3260A"/>
    <n v="4621200"/>
    <x v="2"/>
    <s v="A AYUNTAMIENTO NOVILLADAS"/>
    <n v="300000"/>
    <n v="300000"/>
    <x v="1"/>
    <x v="1"/>
  </r>
  <r>
    <x v="2"/>
    <s v="Tauromaquia"/>
    <n v="70"/>
    <s v="3260A"/>
    <n v="4890000"/>
    <x v="2"/>
    <s v="SUBVENCIÓN SOCIEDAD MUNICIPAL TURISMO COMERCIO"/>
    <n v="3900"/>
    <n v="3900"/>
    <x v="0"/>
    <x v="2"/>
  </r>
  <r>
    <x v="3"/>
    <s v="AGRICULTURA Y GANADERÍA"/>
    <n v="27"/>
    <s v="4190G"/>
    <n v="4810100"/>
    <x v="2"/>
    <s v="PREMIOS FOTOGRAFÍA EXP. NTERNAC. GANADO PURO"/>
    <n v="4000"/>
    <n v="4000"/>
    <x v="1"/>
    <x v="4"/>
  </r>
  <r>
    <x v="3"/>
    <s v="AGRICULTURA Y GANADERÍA"/>
    <n v="27"/>
    <s v="4190E"/>
    <n v="4894100"/>
    <x v="2"/>
    <s v="SUBV. ASOCIACIONES NUCLEO CONTROL LECHERO"/>
    <n v="2000"/>
    <n v="2000"/>
    <x v="1"/>
    <x v="0"/>
  </r>
  <r>
    <x v="3"/>
    <s v="EDR"/>
    <n v="26"/>
    <s v="2411A"/>
    <n v="4539019"/>
    <x v="2"/>
    <s v="APORT. USAL. PROY. PLANM EMPLEO JUVENIL UNIV_FOM. EMPELO. D.R"/>
    <n v="10000"/>
    <n v="10000"/>
    <x v="0"/>
    <x v="2"/>
  </r>
  <r>
    <x v="3"/>
    <s v="AGRICULTURA Y GANADERÍA"/>
    <n v="27"/>
    <s v="4190E"/>
    <n v="4790800"/>
    <x v="2"/>
    <s v="SUBV. COOPERAT. NUCLEO CONTROL LECHERO"/>
    <n v="10000"/>
    <n v="10000"/>
    <x v="1"/>
    <x v="3"/>
  </r>
  <r>
    <x v="3"/>
    <s v="EDR"/>
    <n v="26"/>
    <s v="2411A"/>
    <n v="4700000"/>
    <x v="2"/>
    <s v="PREMIO EMPRENDEDORES. FOM.EMPLEO Y D.R."/>
    <n v="12000"/>
    <n v="12000"/>
    <x v="1"/>
    <x v="3"/>
  </r>
  <r>
    <x v="3"/>
    <s v="EDR"/>
    <n v="26"/>
    <s v="2411A"/>
    <n v="4539002"/>
    <x v="2"/>
    <s v="APORT. USAL. PLAN PRACTICAS SANIDAD"/>
    <n v="15000"/>
    <n v="15000"/>
    <x v="0"/>
    <x v="2"/>
  </r>
  <r>
    <x v="3"/>
    <s v="EDR"/>
    <n v="26"/>
    <s v="4330B"/>
    <n v="4891410"/>
    <x v="2"/>
    <s v="CONV. ENTIDAD COLABORADORA.AESCO.COM. MINORISTA"/>
    <n v="15000"/>
    <n v="15000"/>
    <x v="0"/>
    <x v="0"/>
  </r>
  <r>
    <x v="3"/>
    <s v="AGRICULTURA Y GANADERÍA"/>
    <n v="28"/>
    <s v="4311A"/>
    <n v="4790000"/>
    <x v="2"/>
    <s v="PREMIO INNOVACIÓN"/>
    <n v="18000"/>
    <n v="18000"/>
    <x v="1"/>
    <x v="3"/>
  </r>
  <r>
    <x v="3"/>
    <s v="EDR"/>
    <n v="26"/>
    <s v="2411A"/>
    <n v="4800000"/>
    <x v="2"/>
    <s v="APORT. COSITAL. PROY. PLAN DE EMPLEO JUVENIL_FOM.EMPLEO"/>
    <n v="20000"/>
    <n v="20000"/>
    <x v="0"/>
    <x v="0"/>
  </r>
  <r>
    <x v="3"/>
    <s v="EDR"/>
    <n v="26"/>
    <s v="2411A"/>
    <n v="4891200"/>
    <x v="2"/>
    <s v="APORT. GTO, MANTENIMIENTO. VIVERO EMPRESAS BÉJAR"/>
    <n v="20000"/>
    <n v="20000"/>
    <x v="0"/>
    <x v="0"/>
  </r>
  <r>
    <x v="3"/>
    <s v="EDR"/>
    <n v="26"/>
    <s v="2411A"/>
    <n v="4891000"/>
    <x v="2"/>
    <s v="APORT. GTO. MANTENIMIENTO.VIVERO EMPRESA. INNOVA"/>
    <n v="20000"/>
    <n v="20000"/>
    <x v="0"/>
    <x v="0"/>
  </r>
  <r>
    <x v="3"/>
    <s v="EDR"/>
    <n v="26"/>
    <s v="2411A"/>
    <n v="4891100"/>
    <x v="2"/>
    <s v="APORT. GTO. MANTENIMIENTO.VIVERO EMPRESAS. IRIS"/>
    <n v="20000"/>
    <n v="20000"/>
    <x v="0"/>
    <x v="0"/>
  </r>
  <r>
    <x v="3"/>
    <s v="AGRICULTURA Y GANADERÍA"/>
    <n v="27"/>
    <s v="4190E"/>
    <n v="4791000"/>
    <x v="2"/>
    <s v="SUBV. SEMILLAS LEGUMBRES CALIDAD"/>
    <n v="20000"/>
    <n v="20000"/>
    <x v="1"/>
    <x v="3"/>
  </r>
  <r>
    <x v="3"/>
    <s v="AGRICULTURA Y GANADERÍA"/>
    <n v="27"/>
    <s v="4190E"/>
    <n v="4239001"/>
    <x v="2"/>
    <s v="CONVENIO ANALISIS DE SUELO IRNA"/>
    <n v="20000"/>
    <n v="20000"/>
    <x v="0"/>
    <x v="2"/>
  </r>
  <r>
    <x v="3"/>
    <s v="AGRICULTURA Y GANADERÍA"/>
    <n v="27"/>
    <s v="4190E"/>
    <n v="4894200"/>
    <x v="2"/>
    <s v="SUBV. ORGANIZ. PROFESIONALES AGRARIAS"/>
    <n v="44000"/>
    <n v="22000"/>
    <x v="1"/>
    <x v="0"/>
  </r>
  <r>
    <x v="3"/>
    <s v="AGRICULTURA Y GANADERÍA"/>
    <n v="27"/>
    <s v="4190E"/>
    <n v="4894300"/>
    <x v="2"/>
    <s v="SUBVENCIONES ASOCIACIONES"/>
    <n v="30000"/>
    <n v="30000"/>
    <x v="1"/>
    <x v="3"/>
  </r>
  <r>
    <x v="3"/>
    <s v="AGRICULTURA Y GANADERÍA"/>
    <n v="27"/>
    <s v="4190E"/>
    <n v="4239004"/>
    <x v="2"/>
    <s v="CONVENIO COLABORACIÓN IRNA ACTUAC. AGRARIAS"/>
    <n v="25000"/>
    <n v="25000"/>
    <x v="0"/>
    <x v="2"/>
  </r>
  <r>
    <x v="3"/>
    <s v="EDR"/>
    <n v="26"/>
    <s v="2411A"/>
    <n v="4539001"/>
    <x v="2"/>
    <s v="APORT. EVENTO.STARTUP OLÉ._EMPLEO Y DES. RURAL"/>
    <n v="30000"/>
    <n v="30000"/>
    <x v="0"/>
    <x v="2"/>
  </r>
  <r>
    <x v="3"/>
    <s v="AGRICULTURA Y GANADERÍA"/>
    <n v="27"/>
    <s v="4190E"/>
    <n v="4892100"/>
    <x v="2"/>
    <s v="SUBV. ALIMENTOS DE CALIDAD"/>
    <n v="40000"/>
    <n v="40000"/>
    <x v="1"/>
    <x v="3"/>
  </r>
  <r>
    <x v="3"/>
    <s v="EDR"/>
    <n v="26"/>
    <s v="4330B"/>
    <n v="4890000"/>
    <x v="2"/>
    <s v="APOR. CAMARA ASESORAMIENTO EMPRESARIAL"/>
    <n v="35000"/>
    <n v="35000"/>
    <x v="0"/>
    <x v="0"/>
  </r>
  <r>
    <x v="3"/>
    <s v="EDR"/>
    <n v="26"/>
    <s v="4330B"/>
    <n v="4890100"/>
    <x v="2"/>
    <s v="APOR. CAMARA DIGITALIZACIÓN EMPRESARIAL_DES.EMPR"/>
    <n v="40000"/>
    <n v="40000"/>
    <x v="0"/>
    <x v="0"/>
  </r>
  <r>
    <x v="3"/>
    <s v="AGRICULTURA Y GANADERÍA"/>
    <n v="27"/>
    <s v="4190E"/>
    <n v="7700200"/>
    <x v="0"/>
    <s v="SUBV. ADQUISIC. REPRODUCTORES SELECTOS"/>
    <n v="41000"/>
    <n v="41000"/>
    <x v="1"/>
    <x v="3"/>
  </r>
  <r>
    <x v="3"/>
    <s v="AGRICULTURA Y GANADERÍA"/>
    <n v="27"/>
    <s v="4190E"/>
    <n v="4790700"/>
    <x v="2"/>
    <s v="SUBV. COOPERATIVAS"/>
    <n v="35000"/>
    <n v="35000"/>
    <x v="1"/>
    <x v="3"/>
  </r>
  <r>
    <x v="3"/>
    <s v="EDR"/>
    <n v="26"/>
    <s v="2411A"/>
    <n v="4890900"/>
    <x v="2"/>
    <s v="APORT. GTO. CTE. ADECOCIR_FO.EMPLEO Y DES. RURAL"/>
    <n v="59900"/>
    <n v="59900"/>
    <x v="0"/>
    <x v="0"/>
  </r>
  <r>
    <x v="3"/>
    <s v="EDR"/>
    <n v="26"/>
    <s v="2411A"/>
    <n v="4890100"/>
    <x v="2"/>
    <s v="APORT. GTO. CTE. ADEZOS_FO.EMPLEO Y DES. RURAL"/>
    <n v="59900"/>
    <n v="59900"/>
    <x v="0"/>
    <x v="0"/>
  </r>
  <r>
    <x v="3"/>
    <s v="EDR"/>
    <n v="26"/>
    <s v="2411A"/>
    <n v="4890500"/>
    <x v="2"/>
    <s v="APORT.GTO.CTE.ADRECAG_FO.EMPLEO Y DES. RURAL"/>
    <n v="59900"/>
    <n v="59900"/>
    <x v="0"/>
    <x v="0"/>
  </r>
  <r>
    <x v="3"/>
    <s v="EDR"/>
    <n v="26"/>
    <s v="2411A"/>
    <n v="4890600"/>
    <x v="2"/>
    <s v="APORT.GTO.CTE.ADRISS__FO.EMPLEO Y DES. RURAL"/>
    <n v="59900"/>
    <n v="59900"/>
    <x v="0"/>
    <x v="0"/>
  </r>
  <r>
    <x v="3"/>
    <s v="EDR"/>
    <n v="26"/>
    <s v="2411A"/>
    <n v="4890700"/>
    <x v="2"/>
    <s v="APORT. GTO. CTE. NORDESTE_FO.EMPLEO Y DES. RURAL"/>
    <n v="59900"/>
    <n v="59900"/>
    <x v="0"/>
    <x v="0"/>
  </r>
  <r>
    <x v="3"/>
    <s v="EDR"/>
    <n v="29"/>
    <s v="4220A"/>
    <n v="4620000"/>
    <x v="2"/>
    <s v="CAJEROS AUTOMÁTICOS PLAN DE LA RAYA"/>
    <n v="105000"/>
    <n v="105000"/>
    <x v="1"/>
    <x v="1"/>
  </r>
  <r>
    <x v="3"/>
    <s v="AGRICULTURA Y GANADERÍA"/>
    <n v="27"/>
    <s v="4190E"/>
    <n v="4791200"/>
    <x v="2"/>
    <s v="SUBV. REPOSICIÓN OVINO"/>
    <n v="120000"/>
    <n v="120000"/>
    <x v="1"/>
    <x v="3"/>
  </r>
  <r>
    <x v="3"/>
    <s v="EDR"/>
    <n v="26"/>
    <s v="4330B"/>
    <n v="4891400"/>
    <x v="2"/>
    <s v="BONOS COMERCIO MINORISTA"/>
    <n v="125000"/>
    <n v="125000"/>
    <x v="1"/>
    <x v="3"/>
  </r>
  <r>
    <x v="3"/>
    <s v="GESTIÓN PRESUPUESTARIA"/>
    <n v="29"/>
    <s v="4220A"/>
    <n v="7620400"/>
    <x v="0"/>
    <s v="ESCUELA INNOVACIÓN IMPACTA_PLAN DE LA RAYA"/>
    <n v="136800"/>
    <m/>
    <x v="0"/>
    <x v="1"/>
  </r>
  <r>
    <x v="3"/>
    <s v="GESTIÓN PRESUPUESTARIA"/>
    <n v="29"/>
    <s v="4220A"/>
    <n v="7620200"/>
    <x v="0"/>
    <s v="OFICINAS DE INTERVENCIÓN EN EL TERRITORIO_ P. RAYA "/>
    <n v="150000"/>
    <n v="200000"/>
    <x v="0"/>
    <x v="1"/>
  </r>
  <r>
    <x v="3"/>
    <s v="AGRICULTURA Y GANADERÍA"/>
    <n v="27"/>
    <s v="4190E"/>
    <n v="4622000"/>
    <x v="2"/>
    <s v="SUBV. AYUNTAMIENTOS PROMOCION FERIAS"/>
    <n v="160000"/>
    <n v="160000"/>
    <x v="1"/>
    <x v="1"/>
  </r>
  <r>
    <x v="3"/>
    <s v="EDR"/>
    <n v="26"/>
    <s v="2412A"/>
    <n v="4620224"/>
    <x v="2"/>
    <s v="PLAN EMPLEO JUVENIL UNIVERSITARIO_PROV. SALAMANCA_2024 "/>
    <n v="162000"/>
    <n v="0"/>
    <x v="0"/>
    <x v="1"/>
  </r>
  <r>
    <x v="3"/>
    <s v="GESTIÓN PRESUPUESTARIA"/>
    <n v="29"/>
    <s v="4220A"/>
    <n v="7620600"/>
    <x v="0"/>
    <s v="REF_MOD_ALMAZARA ALDEADÁVILA DE LA RIBERA"/>
    <n v="200000"/>
    <m/>
    <x v="0"/>
    <x v="1"/>
  </r>
  <r>
    <x v="3"/>
    <s v="GESTIÓN PRESUPUESTARIA"/>
    <n v="29"/>
    <s v="4220A"/>
    <n v="7620300"/>
    <x v="0"/>
    <s v="INFR. RECINTO FERIAL LUMBRALES_ PLAN DE LA RAYA"/>
    <n v="260100"/>
    <m/>
    <x v="0"/>
    <x v="1"/>
  </r>
  <r>
    <x v="4"/>
    <s v="ASIST TÉCNICA MUNICIPIOS"/>
    <n v="12"/>
    <s v="1510A"/>
    <n v="7620000"/>
    <x v="0"/>
    <s v="PROGRAMA PROVINCIAL PLANEAMIENTO URBANÍST 2026"/>
    <n v="320000"/>
    <n v="320000"/>
    <x v="1"/>
    <x v="1"/>
  </r>
  <r>
    <x v="4"/>
    <s v="ASISTENCIA JURÍDICA A MUNICIPIOS"/>
    <n v="12"/>
    <s v="9220A"/>
    <n v="2270600"/>
    <x v="3"/>
    <s v="Formación y actualización de los Inventarios de Bienes de las Entidades Locales de menos de 10.000 habitantesde la provincia de Salamanca, ejercicio 2025"/>
    <n v="68595"/>
    <n v="68595"/>
    <x v="1"/>
    <x v="1"/>
  </r>
  <r>
    <x v="4"/>
    <s v="ASISTENCIA JURÍDICA A MUNICIPIOS"/>
    <n v="12"/>
    <s v="9220A"/>
    <n v="4630000"/>
    <x v="2"/>
    <s v="Convocatoria dirigida a las Mancomunidades para la prestación de servicios técnicos de caráctar urbanístico 2026"/>
    <n v="100000"/>
    <n v="100000"/>
    <x v="1"/>
    <x v="1"/>
  </r>
  <r>
    <x v="4"/>
    <s v="ASISTENCIA JURÍDICA A MUNICIPIOS"/>
    <n v="12"/>
    <s v="9220A"/>
    <n v="4620100"/>
    <x v="2"/>
    <s v="Convenio con el Colegio de Abogados"/>
    <n v="10000"/>
    <n v="10000"/>
    <x v="0"/>
    <x v="2"/>
  </r>
  <r>
    <x v="4"/>
    <s v="Dirección de Área"/>
    <n v="10"/>
    <s v="9120A"/>
    <n v="4890700"/>
    <x v="2"/>
    <s v="FOMENTO DE ACTIVIDADES REALIZADAS POR CENTROS Y CASAS PROVINCIALES"/>
    <n v="12000"/>
    <n v="12000"/>
    <x v="1"/>
    <x v="0"/>
  </r>
  <r>
    <x v="4"/>
    <s v="Dirección de Área"/>
    <n v="10"/>
    <s v="4590D"/>
    <n v="7620100"/>
    <x v="0"/>
    <s v="SUBV.AYTOS. PRESTAC.SERVICIO BAR.COHESIÓN SOC.RURAL"/>
    <n v="300000"/>
    <n v="200000"/>
    <x v="1"/>
    <x v="1"/>
  </r>
  <r>
    <x v="4"/>
    <s v="Dirección de Área"/>
    <n v="19"/>
    <s v="4220A"/>
    <n v="7620000"/>
    <x v="0"/>
    <s v="SUBV.AYTOS.PLAN DE LA RAYA.COMERCIOS DE PROXIMIDAD"/>
    <n v="200000"/>
    <n v="0"/>
    <x v="1"/>
    <x v="1"/>
  </r>
  <r>
    <x v="4"/>
    <s v="Dirección de Área"/>
    <n v="10"/>
    <s v="9120A"/>
    <n v="4890600"/>
    <x v="2"/>
    <s v="FOMENTO DE ACTIVIDADES DE INTERÉS SOCIO CULTURAL. AYUDAS A ENTIDADES Y EMPRESAS (ENTIDADES)"/>
    <n v="50000"/>
    <n v="50000"/>
    <x v="0"/>
    <x v="0"/>
  </r>
  <r>
    <x v="4"/>
    <s v="Dirección de Área"/>
    <n v="10"/>
    <s v="9120A"/>
    <n v="4790000"/>
    <x v="2"/>
    <s v="FOMENTO DE ACTIVIDADES DE INTERÉS SOCIO CULTURAL. AYUDAS A ENTIDADES Y EMPRESAS (EMPRESAS)"/>
    <n v="10000"/>
    <n v="10000"/>
    <x v="0"/>
    <x v="3"/>
  </r>
  <r>
    <x v="4"/>
    <s v="Dirección de Área"/>
    <n v="10"/>
    <s v="4590A"/>
    <n v="7620000"/>
    <x v="0"/>
    <s v="COOPERACIÓN Y ASISTENCIA MUNICIPAL. SUBVENCIÓN A AYUNTAMIENTOS PARA LA REALIZACIÓN DE INVERSIÓN EN OBRAS MENORES NO INCLUIDAS EN LOS PROGRAMAS DE CONCURRENCIA COMPETITIVA DE FOMENTO O SITUACIONES DE EMERGENCIA "/>
    <n v="275000"/>
    <n v="275000"/>
    <x v="0"/>
    <x v="1"/>
  </r>
  <r>
    <x v="4"/>
    <s v="DIRECCIÓN DE ÁREA Tramitadas por EH)"/>
    <n v="10"/>
    <s v="9120A"/>
    <n v="7625700"/>
    <x v="0"/>
    <s v="CONSTRUCCIÓN EDIFICIO MULTIUSOS ALBA DE YELTES"/>
    <n v="100000"/>
    <m/>
    <x v="0"/>
    <x v="1"/>
  </r>
  <r>
    <x v="4"/>
    <s v="DIRECCIÓN DE ÁREA Tramitadas por EH)"/>
    <n v="10"/>
    <s v="9120A"/>
    <n v="7625400"/>
    <x v="0"/>
    <s v="REPAR. FACHADAS Y MEJ. EFICIENCIA ENERG. AYTO. ALDEHUELA DE YELTES"/>
    <n v="50000"/>
    <m/>
    <x v="0"/>
    <x v="1"/>
  </r>
  <r>
    <x v="4"/>
    <s v="DIRECCIÓN DE ÁREA Tramitadas por EH)"/>
    <n v="10"/>
    <s v="3120A"/>
    <n v="7621400"/>
    <x v="0"/>
    <s v="ACOND. CASA CONSISTORIAL Y CENTRO MÉDICO AÑOVER DE TORMES"/>
    <n v="15000"/>
    <m/>
    <x v="0"/>
    <x v="1"/>
  </r>
  <r>
    <x v="4"/>
    <s v="DIRECCIÓN DE ÁREA Tramitadas por EH)"/>
    <n v="10"/>
    <s v="9120A"/>
    <n v="7624300"/>
    <x v="0"/>
    <s v="REHABILITACIÓN CUBIERTA EDIFICIO MUNICIPAL ARMENTEROS"/>
    <n v="30000"/>
    <m/>
    <x v="0"/>
    <x v="1"/>
  </r>
  <r>
    <x v="4"/>
    <s v="DIRECCIÓN DE ÁREA Tramitadas por EH)"/>
    <n v="10"/>
    <s v="2311D"/>
    <n v="7621300"/>
    <x v="0"/>
    <s v="MEJORA DE LAS ESCUELAS PARA CENTRO CÍVICO CABACO, EL "/>
    <n v="35000"/>
    <m/>
    <x v="0"/>
    <x v="1"/>
  </r>
  <r>
    <x v="4"/>
    <s v="DIRECCIÓN DE ÁREA Tramitadas por EH)"/>
    <n v="10"/>
    <s v="2311D"/>
    <n v="7622100"/>
    <x v="0"/>
    <s v="REHABIL. Y ADAPTACIÓN SALÓN SOCIAL CABEZA DE BÉJAR, LA"/>
    <n v="20000"/>
    <m/>
    <x v="0"/>
    <x v="1"/>
  </r>
  <r>
    <x v="4"/>
    <s v="DIRECCIÓN DE ÁREA Tramitadas por EH)"/>
    <n v="10"/>
    <s v="3120A"/>
    <n v="7621500"/>
    <x v="0"/>
    <s v="CONSULTORIO MÉDICO CABRILLAS"/>
    <n v="40000"/>
    <m/>
    <x v="0"/>
    <x v="1"/>
  </r>
  <r>
    <x v="4"/>
    <s v="DIRECCIÓN DE ÁREA Tramitadas por EH)"/>
    <n v="10"/>
    <s v="1510A"/>
    <n v="7620200"/>
    <x v="0"/>
    <s v="MEJORA MEDIOAMBIEN. Y RUTA SALUDAB. CARBAJOSA DE LA SAGRADA"/>
    <n v="350000"/>
    <m/>
    <x v="0"/>
    <x v="1"/>
  </r>
  <r>
    <x v="4"/>
    <s v="DIRECCIÓN DE ÁREA Tramitadas por EH)"/>
    <n v="10"/>
    <s v="9120A"/>
    <n v="7625800"/>
    <x v="0"/>
    <s v="REFORMA CUBIERTA EDIFICIO MUNICIPAL CEPEDA"/>
    <n v="40000"/>
    <m/>
    <x v="0"/>
    <x v="1"/>
  </r>
  <r>
    <x v="4"/>
    <s v="DIRECCIÓN DE ÁREA Tramitadas por EH)"/>
    <n v="10"/>
    <s v="9120A"/>
    <n v="7625900"/>
    <x v="0"/>
    <s v="REHABILIT. EDIF. USOS MÚLTIPLES COCA DE ALBA"/>
    <n v="30000"/>
    <m/>
    <x v="0"/>
    <x v="1"/>
  </r>
  <r>
    <x v="4"/>
    <s v="DIRECCIÓN DE ÁREA Tramitadas por EH)"/>
    <n v="10"/>
    <s v="9120A"/>
    <n v="7625100"/>
    <x v="0"/>
    <s v="REHABILITACIÓN EDIFICIO DEL AYUNTAMIENTO FREGENEDA, LA"/>
    <n v="70000"/>
    <m/>
    <x v="0"/>
    <x v="1"/>
  </r>
  <r>
    <x v="4"/>
    <s v="DIRECCIÓN DE ÁREA Tramitadas por EH)"/>
    <n v="10"/>
    <s v="2311D"/>
    <n v="7621400"/>
    <x v="0"/>
    <s v="REFORMA CENTRO CÍVICO FUENTE DE SAN ESTEBAN, LA"/>
    <n v="90000"/>
    <m/>
    <x v="0"/>
    <x v="1"/>
  </r>
  <r>
    <x v="4"/>
    <s v="DIRECCIÓN DE ÁREA Tramitadas por EH)"/>
    <n v="10"/>
    <s v="9120A"/>
    <n v="7625600"/>
    <x v="0"/>
    <s v="ACONDICIONAMIENTO EDIFICIO AYTO. GARCIBUEY"/>
    <n v="35000"/>
    <m/>
    <x v="0"/>
    <x v="1"/>
  </r>
  <r>
    <x v="4"/>
    <s v="DIRECCIÓN DE ÁREA Tramitadas por EH)"/>
    <n v="10"/>
    <s v="3370A"/>
    <n v="7622500"/>
    <x v="0"/>
    <s v="CENTRO ETNOBOTÁNICO-CASA DE LA PALABRA JUZBADO"/>
    <n v="80000"/>
    <m/>
    <x v="0"/>
    <x v="1"/>
  </r>
  <r>
    <x v="4"/>
    <s v="DIRECCIÓN DE ÁREA Tramitadas por EH)"/>
    <n v="10"/>
    <s v="9120A"/>
    <n v="7625500"/>
    <x v="0"/>
    <s v="LOCAL POLIVALENTE LEDRADA"/>
    <n v="100000"/>
    <m/>
    <x v="0"/>
    <x v="1"/>
  </r>
  <r>
    <x v="4"/>
    <s v="DIRECCIÓN DE ÁREA Tramitadas por EH)"/>
    <n v="10"/>
    <s v="2311D"/>
    <n v="7621900"/>
    <x v="0"/>
    <s v="ADAPTAC. LOCAL. MUNIC. PARA CENTRO SOCIAL-FASE 2 MACHACÓN"/>
    <n v="40000"/>
    <m/>
    <x v="0"/>
    <x v="1"/>
  </r>
  <r>
    <x v="4"/>
    <s v="DIRECCIÓN DE ÁREA Tramitadas por EH)"/>
    <n v="10"/>
    <s v="9120A"/>
    <n v="7623600"/>
    <x v="0"/>
    <s v="REFORMA CUBIERTA Y FACHADA POSTERIOR EDIF. AYTO. MAILLO, EL"/>
    <n v="40000"/>
    <m/>
    <x v="0"/>
    <x v="1"/>
  </r>
  <r>
    <x v="4"/>
    <s v="DIRECCIÓN DE ÁREA Tramitadas por EH)"/>
    <n v="10"/>
    <s v="2311D"/>
    <n v="7621500"/>
    <x v="0"/>
    <s v="ACOND. ANTIG. ESCUELAS PARA CENTRO SOC. MIRANDA DEL CASTAÑAR"/>
    <n v="90000"/>
    <m/>
    <x v="0"/>
    <x v="1"/>
  </r>
  <r>
    <x v="4"/>
    <s v="DIRECCIÓN DE ÁREA Tramitadas por EH)"/>
    <n v="10"/>
    <s v="2311D"/>
    <n v="7621700"/>
    <x v="0"/>
    <s v="VIVIENDA TUTELADA PARA LA 3ª EDAD MONTEMAYOR DEL RÍO"/>
    <n v="90000"/>
    <m/>
    <x v="0"/>
    <x v="1"/>
  </r>
  <r>
    <x v="4"/>
    <s v="DIRECCIÓN DE ÁREA Tramitadas por EH)"/>
    <n v="10"/>
    <s v="3370A"/>
    <n v="7622300"/>
    <x v="0"/>
    <s v="REHABILIT. EDIFICIO HISTÓRICO &quot;LA PANERA&quot; MONTERRUBIO DE ARMUÑA"/>
    <n v="90000"/>
    <m/>
    <x v="0"/>
    <x v="1"/>
  </r>
  <r>
    <x v="4"/>
    <s v="DIRECCIÓN DE ÁREA Tramitadas por EH)"/>
    <n v="10"/>
    <s v="9120A"/>
    <n v="7623700"/>
    <x v="0"/>
    <s v="REHABILIT. EDIFICIO MULTIFUNCIONAL &quot;EL BARDAL&quot; NAVASFRÍAS"/>
    <n v="50000"/>
    <m/>
    <x v="0"/>
    <x v="1"/>
  </r>
  <r>
    <x v="4"/>
    <s v="DIRECCIÓN DE ÁREA Tramitadas por EH)"/>
    <n v="10"/>
    <s v="9120A"/>
    <n v="7623800"/>
    <x v="0"/>
    <s v="OBRAS DE EJECUCIÓN COBERTIZO MUNIC. NEGRILLA DE PALENCIA"/>
    <n v="25000"/>
    <m/>
    <x v="0"/>
    <x v="1"/>
  </r>
  <r>
    <x v="4"/>
    <s v="DIRECCIÓN DE ÁREA Tramitadas por EH)"/>
    <n v="10"/>
    <s v="9120A"/>
    <n v="7625200"/>
    <x v="0"/>
    <s v="RENOVACIÓN DEL AYUNTAMIENTO PASTORES"/>
    <n v="30000"/>
    <m/>
    <x v="0"/>
    <x v="1"/>
  </r>
  <r>
    <x v="4"/>
    <s v="DIRECCIÓN DE ÁREA Tramitadas por EH)"/>
    <n v="10"/>
    <s v="3370A"/>
    <n v="7622400"/>
    <x v="0"/>
    <s v="REFORMA EDIF. CULTURAL POLIVALENTE PEDROSILLO DE LOS AIRES"/>
    <n v="90000"/>
    <m/>
    <x v="0"/>
    <x v="1"/>
  </r>
  <r>
    <x v="4"/>
    <s v="DIRECCIÓN DE ÁREA Tramitadas por EH)"/>
    <n v="10"/>
    <s v="9120A"/>
    <n v="7626000"/>
    <x v="0"/>
    <s v="REFORMA EDIFICIO MULTIUSOS PEDROSO DE LA ARMUÑA, EL"/>
    <n v="40000"/>
    <m/>
    <x v="0"/>
    <x v="1"/>
  </r>
  <r>
    <x v="4"/>
    <s v="DIRECCIÓN DE ÁREA Tramitadas por EH)"/>
    <n v="10"/>
    <s v="9120A"/>
    <n v="7623900"/>
    <x v="0"/>
    <s v="REHABILITACIÓN EDIFICIO MUNICIPAL PEÑARANDILLA"/>
    <n v="80000"/>
    <m/>
    <x v="0"/>
    <x v="1"/>
  </r>
  <r>
    <x v="4"/>
    <s v="DIRECCIÓN DE ÁREA Tramitadas por EH)"/>
    <n v="10"/>
    <s v="9120A"/>
    <n v="7624400"/>
    <x v="0"/>
    <s v="RECONVERSIÓN ANTIG. EMBARCADERO EN L. MULTIUSOS PEROMINGO"/>
    <n v="60000"/>
    <m/>
    <x v="0"/>
    <x v="1"/>
  </r>
  <r>
    <x v="4"/>
    <s v="DIRECCIÓN DE ÁREA Tramitadas por EH)"/>
    <n v="10"/>
    <s v="9120A"/>
    <n v="7624500"/>
    <x v="0"/>
    <s v="SALÓN MULTIUSOS- CENTRO SOCIAL RETORTILLO"/>
    <n v="30000"/>
    <m/>
    <x v="0"/>
    <x v="1"/>
  </r>
  <r>
    <x v="4"/>
    <s v="DIRECCIÓN DE ÁREA Tramitadas por EH)"/>
    <n v="10"/>
    <s v="9120A"/>
    <n v="7624000"/>
    <x v="0"/>
    <s v="REHABILITACIÓN EDIFICIO MUNICIPAL SAHUGO, EL"/>
    <n v="30000"/>
    <m/>
    <x v="0"/>
    <x v="1"/>
  </r>
  <r>
    <x v="4"/>
    <s v="DIRECCIÓN DE ÁREA Tramitadas por EH)"/>
    <n v="10"/>
    <s v="2311D"/>
    <n v="7621100"/>
    <x v="0"/>
    <s v="REPARACIÓN CUBIERTAS HOGAR DEL JUBILADO SALMORAL"/>
    <n v="30000"/>
    <m/>
    <x v="0"/>
    <x v="1"/>
  </r>
  <r>
    <x v="4"/>
    <s v="DIRECCIÓN DE ÁREA Tramitadas por EH)"/>
    <n v="10"/>
    <s v="2311D"/>
    <n v="7621600"/>
    <x v="0"/>
    <s v="PABELLÓN PARA CENTRO ASISTENCIAL SAN MIGUEL DE VALERO"/>
    <n v="75000"/>
    <m/>
    <x v="0"/>
    <x v="1"/>
  </r>
  <r>
    <x v="4"/>
    <s v="DIRECCIÓN DE ÁREA Tramitadas por EH)"/>
    <n v="10"/>
    <s v="9120A"/>
    <n v="7624600"/>
    <x v="0"/>
    <s v="ADECUACIÓN LOCAL MULTIUSOS SAN MUÑOZ"/>
    <n v="50000"/>
    <m/>
    <x v="0"/>
    <x v="1"/>
  </r>
  <r>
    <x v="4"/>
    <s v="DIRECCIÓN DE ÁREA Tramitadas por EH)"/>
    <n v="10"/>
    <s v="1510A"/>
    <n v="7621400"/>
    <x v="0"/>
    <s v="SUBSAN. DEFIC. PUENTE S/LA RIBERA CASALES. SANCHÓN DE LA RIBERA"/>
    <n v="20000"/>
    <m/>
    <x v="0"/>
    <x v="1"/>
  </r>
  <r>
    <x v="4"/>
    <s v="DIRECCIÓN DE ÁREA Tramitadas por EH)"/>
    <n v="10"/>
    <s v="1510A"/>
    <n v="7621300"/>
    <x v="0"/>
    <s v="RECONSTRUC. MUROS CORRAL DE IGLESIA SANCHÓN DE LA SAGRADA"/>
    <n v="20000"/>
    <m/>
    <x v="0"/>
    <x v="1"/>
  </r>
  <r>
    <x v="4"/>
    <s v="DIRECCIÓN DE ÁREA Tramitadas por EH)"/>
    <n v="10"/>
    <s v="2311D"/>
    <n v="7621200"/>
    <x v="0"/>
    <s v="REPAR. CUBIERTA Y CONSTR. ASEOS H. JUBILADO SANTIAGO DE LA PUEBLA"/>
    <n v="60000"/>
    <m/>
    <x v="0"/>
    <x v="1"/>
  </r>
  <r>
    <x v="4"/>
    <s v="DIRECCIÓN DE ÁREA Tramitadas por EH)"/>
    <n v="10"/>
    <s v="3230F"/>
    <n v="7620100"/>
    <x v="0"/>
    <s v="MEJORAS EN CENTRO DE EDUCACIÓN INFANTIL MUNIC. SANTIZ"/>
    <n v="45000"/>
    <m/>
    <x v="0"/>
    <x v="1"/>
  </r>
  <r>
    <x v="4"/>
    <s v="DIRECCIÓN DE ÁREA Tramitadas por EH)"/>
    <n v="10"/>
    <s v="9120A"/>
    <n v="7625300"/>
    <x v="0"/>
    <s v="INSTALACIÓN ELEVADOR EN EDIFICIO DEL AYUNTAMIENTO SOBRADILLO"/>
    <n v="40000"/>
    <m/>
    <x v="0"/>
    <x v="1"/>
  </r>
  <r>
    <x v="4"/>
    <s v="DIRECCIÓN DE ÁREA Tramitadas por EH)"/>
    <n v="10"/>
    <s v="9120A"/>
    <n v="7624200"/>
    <x v="0"/>
    <s v="REFORMA EDIFICIO DESTINADO A CASA CONSISTORIAL TALA, LA"/>
    <n v="50000"/>
    <m/>
    <x v="0"/>
    <x v="1"/>
  </r>
  <r>
    <x v="4"/>
    <s v="DIRECCIÓN DE ÁREA Tramitadas por EH)"/>
    <n v="10"/>
    <s v="9120A"/>
    <n v="7624700"/>
    <x v="0"/>
    <s v="REFORMA Y ADECUACIÓN DEL AYUNTAMIENTO VÍDOLA, LA"/>
    <n v="30000"/>
    <m/>
    <x v="0"/>
    <x v="1"/>
  </r>
  <r>
    <x v="4"/>
    <s v="DIRECCIÓN DE ÁREA Tramitadas por EH)"/>
    <n v="10"/>
    <s v="2311D"/>
    <n v="7621800"/>
    <x v="0"/>
    <s v="REFORMA DE CUBIERTA EDIF. MUNIC A. JUBILADOS VILLAR DE PERALONSO"/>
    <n v="35000"/>
    <m/>
    <x v="0"/>
    <x v="1"/>
  </r>
  <r>
    <x v="4"/>
    <s v="DIRECCIÓN DE ÁREA Tramitadas por EH)"/>
    <n v="10"/>
    <s v="3360A"/>
    <n v="7622000"/>
    <x v="0"/>
    <s v="REHABILITACIÓN DE TORREÓN PARA LOCAL SOCIAL VILLARES DE YELTES"/>
    <n v="90000"/>
    <m/>
    <x v="0"/>
    <x v="1"/>
  </r>
  <r>
    <x v="4"/>
    <s v="DIRECCIÓN DE ÁREA Tramitadas por EH)"/>
    <n v="10"/>
    <s v="9120A"/>
    <n v="7625000"/>
    <x v="0"/>
    <s v="REPAR.SANEAM. HUMEDAD C.CONSISTORIAL VILLASECO DE LOS GAMITOS"/>
    <n v="45000"/>
    <m/>
    <x v="0"/>
    <x v="1"/>
  </r>
  <r>
    <x v="4"/>
    <s v="DIRECCIÓN DE ÁREA Tramitadas por EH)"/>
    <n v="10"/>
    <s v="9120A"/>
    <n v="4625900"/>
    <x v="2"/>
    <s v="PLAN DE APOYO MUNICIPAL"/>
    <n v="7500000"/>
    <n v="7500000"/>
    <x v="0"/>
    <x v="1"/>
  </r>
  <r>
    <x v="4"/>
    <s v="DIRECCIÓN DE ÁREA Tramitadas por EH)"/>
    <n v="10"/>
    <s v="9120A"/>
    <n v="7622800"/>
    <x v="0"/>
    <s v="PLAN DE APOYO MUNICIPAL"/>
    <n v="7500000"/>
    <n v="7500000"/>
    <x v="0"/>
    <x v="1"/>
  </r>
  <r>
    <x v="5"/>
    <s v="REGTSA"/>
    <m/>
    <s v="9320A"/>
    <n v="4620000"/>
    <x v="2"/>
    <s v="Transferencias a Ayuntamientos"/>
    <n v="300000"/>
    <n v="300000"/>
    <x v="0"/>
    <x v="1"/>
  </r>
  <r>
    <x v="5"/>
    <s v="REGTSA"/>
    <s v="Remanete Tesorería"/>
    <s v="9320A"/>
    <n v="4620100"/>
    <x v="2"/>
    <s v="Subvenciones a Ayuntamientos, Mancomunidades y Comunidades de Regantes"/>
    <n v="1200000"/>
    <n v="1200000"/>
    <x v="0"/>
    <x v="1"/>
  </r>
  <r>
    <x v="3"/>
    <s v="AGRICULTURA Y GANADERÍA"/>
    <n v="27"/>
    <s v="4190G"/>
    <n v="4890600"/>
    <x v="2"/>
    <s v="CONVENIO EXPOSICIÓN EXP. NTERNAC. GANADO PURO"/>
    <n v="304000"/>
    <n v="304000"/>
    <x v="0"/>
    <x v="3"/>
  </r>
  <r>
    <x v="3"/>
    <s v="EDR"/>
    <n v="26"/>
    <s v="4330B"/>
    <n v="4539000"/>
    <x v="2"/>
    <s v="APORT.CONVENIO USAL_PROYECTOS INVESTIGACIÓN_DES.EMPRESAS"/>
    <n v="500000"/>
    <n v="500000"/>
    <x v="0"/>
    <x v="2"/>
  </r>
  <r>
    <x v="3"/>
    <s v="GESTIÓN PRESUPUESTARIA"/>
    <n v="29"/>
    <s v="4220A"/>
    <n v="7620100"/>
    <x v="0"/>
    <s v="POLÍGONO INDUSTRIAL CR_PLAN DE LA RAYA"/>
    <n v="500000"/>
    <m/>
    <x v="0"/>
    <x v="1"/>
  </r>
  <r>
    <x v="3"/>
    <s v="EDR"/>
    <n v="26"/>
    <s v="2412A"/>
    <n v="4620200"/>
    <x v="2"/>
    <s v="PLAN EMPLEO JUVENIL UNIVERSITARIO_PROV. SALAMANCA"/>
    <n v="650000"/>
    <n v="650000"/>
    <x v="1"/>
    <x v="1"/>
  </r>
  <r>
    <x v="3"/>
    <s v="EDR"/>
    <n v="29"/>
    <s v="4220A"/>
    <n v="7620000"/>
    <x v="0"/>
    <s v="EDIFICIO CIS CR_PLAN DE LA RAYA"/>
    <n v="1000000"/>
    <m/>
    <x v="0"/>
    <x v="1"/>
  </r>
  <r>
    <x v="3"/>
    <s v="EDR"/>
    <n v="26"/>
    <s v="2412A"/>
    <n v="4700800"/>
    <x v="2"/>
    <s v="SUBV. FOMENTO DEL AUTOEMPLEO_PEIS AUTOEMPLEO"/>
    <n v="1500000"/>
    <n v="1500000"/>
    <x v="1"/>
    <x v="3"/>
  </r>
  <r>
    <x v="3"/>
    <s v="EDR"/>
    <n v="26"/>
    <s v="2412A"/>
    <n v="4700900"/>
    <x v="2"/>
    <s v="SUBV. FOMENTO DEL EMPLEO_PEIS EMPLEO"/>
    <n v="1500000"/>
    <n v="1500000"/>
    <x v="1"/>
    <x v="3"/>
  </r>
  <r>
    <x v="3"/>
    <s v="GESTIÓN PRESUPUESTARIA"/>
    <n v="29"/>
    <s v="4220A"/>
    <n v="7620500"/>
    <x v="0"/>
    <s v="CENTRO COWORKING_CIUDAD RODRIGO_P. DE LA RAYA"/>
    <n v="498000"/>
    <n v="0"/>
    <x v="0"/>
    <x v="1"/>
  </r>
  <r>
    <x v="1"/>
    <s v="ADMINISTRACION AREA"/>
    <n v="69"/>
    <s v="4220A"/>
    <n v="7620000"/>
    <x v="0"/>
    <s v="VIVIENDA LA RAYA. ACTUACION APOYO ACCESO A LA VIVIENDA. AYTO. CABRILLAS"/>
    <n v="108900"/>
    <n v="0"/>
    <x v="0"/>
    <x v="1"/>
  </r>
  <r>
    <x v="1"/>
    <s v="ADMINISTRACION AREA"/>
    <n v="69"/>
    <s v="4220A"/>
    <n v="7620100"/>
    <x v="0"/>
    <s v="VIVIENDA LA RAYA. ACTUACION APOYO ACCESO A LA VIVIENDA. AYTO. ALDEHUELA DE YELTES"/>
    <n v="108900"/>
    <n v="0"/>
    <x v="0"/>
    <x v="1"/>
  </r>
  <r>
    <x v="1"/>
    <s v="ADMINISTRACION AREA"/>
    <n v="69"/>
    <s v="4220A"/>
    <n v="7620200"/>
    <x v="0"/>
    <s v="VIVIENDA LA RAYA. ACTUACION APOYO ACCESO A LA VIVIENDA. AYTO. SERRADILLA DEL LLANO"/>
    <n v="108900"/>
    <n v="0"/>
    <x v="0"/>
    <x v="1"/>
  </r>
  <r>
    <x v="1"/>
    <s v="ADMINISTRACION AREA"/>
    <n v="69"/>
    <s v="4220A"/>
    <n v="7620300"/>
    <x v="0"/>
    <s v="VIVIENDA LA RAYA. ACTUACION APOYO ACCESO A LA VIVIENDA. AYTO. MARTIGO"/>
    <n v="108900"/>
    <n v="0"/>
    <x v="0"/>
    <x v="1"/>
  </r>
  <r>
    <x v="1"/>
    <s v="ADMINISTRACION AREA"/>
    <n v="69"/>
    <s v="4220A"/>
    <n v="7620400"/>
    <x v="0"/>
    <s v="VIVIENDA LA RAYA. ACTUACION APOYO ACCESO A LA VIVIENDA. AYTO. LUMBRALES"/>
    <n v="108900"/>
    <n v="0"/>
    <x v="0"/>
    <x v="1"/>
  </r>
  <r>
    <x v="1"/>
    <s v="ADMINISTRACION AREA"/>
    <n v="69"/>
    <s v="4220A"/>
    <n v="7620500"/>
    <x v="0"/>
    <s v="VIVIENDA LA RAYA. ACTUACION APOYO ACCESO A LA VIVIENDA. AYTO. CIPEREZ"/>
    <n v="108900"/>
    <n v="0"/>
    <x v="0"/>
    <x v="1"/>
  </r>
  <r>
    <x v="1"/>
    <s v="ADMINISTRACION AREA"/>
    <n v="69"/>
    <s v="4220A"/>
    <n v="7620600"/>
    <x v="0"/>
    <s v="VIVIENDA LA RAYA. ACTUACION APOYO ACCESO A LA VIVIENDA. AYTO. CERRALBO"/>
    <n v="108900"/>
    <n v="0"/>
    <x v="0"/>
    <x v="1"/>
  </r>
  <r>
    <x v="1"/>
    <s v="ADMINISTRACION AREA"/>
    <n v="69"/>
    <s v="4220A"/>
    <n v="7620700"/>
    <x v="0"/>
    <s v="VIVIENDA LA RAYA. ACTUACION APOYO ACCESO A LA VIVIENDA. AYTO. MILANO"/>
    <n v="108900"/>
    <n v="0"/>
    <x v="0"/>
    <x v="1"/>
  </r>
  <r>
    <x v="3"/>
    <s v="AGRICULTURA Y GANADERÍA"/>
    <n v="27"/>
    <s v="4190E"/>
    <n v="4630000"/>
    <x v="2"/>
    <s v="SUBVENCIONES A MANCOMUNIDADES"/>
    <n v="32000"/>
    <m/>
    <x v="0"/>
    <x v="1"/>
  </r>
  <r>
    <x v="2"/>
    <s v="DESARROLLO BIBLIOTECARIO"/>
    <n v="71"/>
    <s v="3321A"/>
    <n v="7620000"/>
    <x v="0"/>
    <s v="ADQUISION MOBILIARIO PARA ADECUACION SALAS DE LECTURA MUNICIPAL"/>
    <n v="200000"/>
    <n v="200000"/>
    <x v="1"/>
    <x v="1"/>
  </r>
  <r>
    <x v="2"/>
    <s v="TURISMO Y PATRIMONIO"/>
    <n v="73"/>
    <s v="4320D"/>
    <n v="4790000"/>
    <x v="2"/>
    <s v="SUBVENCIÓN PARA PROMOCIONAR LA GASTRONOMÍA SALMANTINA COMO UNO DE LOS MOTORES TURÍSTICOS DE LA PROVINCIA"/>
    <n v="9800"/>
    <m/>
    <x v="0"/>
    <x v="3"/>
  </r>
  <r>
    <x v="0"/>
    <s v="GSU"/>
    <n v="40"/>
    <s v="4590C"/>
    <n v="7633824"/>
    <x v="0"/>
    <s v="SUBVENCIÓN DIRECTA ESPECIE MANCOMUNIDAD EMBALSE DE BÉJAR ETAP"/>
    <n v="500000"/>
    <m/>
    <x v="0"/>
    <x v="1"/>
  </r>
  <r>
    <x v="0"/>
    <s v="GSU"/>
    <n v="40"/>
    <s v="4590C"/>
    <n v="6194253"/>
    <x v="1"/>
    <s v="SUBVENCIÓN DIRECTA ESPECIE MANCOMUNIDAD ABASTECIMIENTO AGUA CUATRO CAMINOS"/>
    <n v="35000"/>
    <m/>
    <x v="0"/>
    <x v="1"/>
  </r>
  <r>
    <x v="0"/>
    <s v="GSU"/>
    <n v="40"/>
    <s v="4590C"/>
    <n v="6192452"/>
    <x v="1"/>
    <s v="SUBVENCIÓN DIRECTA ESPECIE MANCOMUNIDAD LEDESMA TRATAMIENTO AGUAS"/>
    <n v="100000"/>
    <m/>
    <x v="0"/>
    <x v="1"/>
  </r>
  <r>
    <x v="0"/>
    <s v="GSU"/>
    <n v="40"/>
    <s v="4590C"/>
    <n v="6192451"/>
    <x v="1"/>
    <s v="SUBVENCIÓN DIRECTA ESPECIE MANCOMUNIDAD ABASTECIMIENTO CABEZA DE HORNO TRAT. AGUAS"/>
    <n v="232510"/>
    <m/>
    <x v="0"/>
    <x v="1"/>
  </r>
  <r>
    <x v="3"/>
    <s v="AGRICULTURA Y GANADERÍA"/>
    <n v="27"/>
    <s v="4190I"/>
    <n v="7700300"/>
    <x v="0"/>
    <s v="Subvención seguridad centros de trabajo JCYL"/>
    <n v="554000"/>
    <m/>
    <x v="1"/>
    <x v="3"/>
  </r>
  <r>
    <x v="3"/>
    <s v="GESTIÓN PRESUPUESTARIA"/>
    <n v="29"/>
    <s v="4220A"/>
    <n v="7620700"/>
    <x v="0"/>
    <s v="PLAN DINAMIZADOR DE SERVICIOS COMARCALES DE VITIGUDINO. PLAN DE LA RAYA"/>
    <n v="300000"/>
    <m/>
    <x v="0"/>
    <x v="1"/>
  </r>
  <r>
    <x v="0"/>
    <s v="GSU"/>
    <n v="40"/>
    <s v="1360A"/>
    <n v="7620000"/>
    <x v="0"/>
    <s v="Subvención a municipios de menos de 20.000 habitantes .adquisición de equip prevención y extinción de incendios"/>
    <n v="1000000"/>
    <n v="500000"/>
    <x v="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FC849A-F2B1-4D25-A226-3D07C5C656E7}" name="TablaDinámica10" cacheId="6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22">
  <location ref="P112:R117" firstHeaderRow="0" firstDataRow="1" firstDataCol="1"/>
  <pivotFields count="11">
    <pivotField showAll="0"/>
    <pivotField showAll="0"/>
    <pivotField showAll="0"/>
    <pivotField showAll="0"/>
    <pivotField showAll="0"/>
    <pivotField axis="axisRow" showAll="0">
      <items count="5">
        <item x="3"/>
        <item x="2"/>
        <item x="1"/>
        <item x="0"/>
        <item t="default"/>
      </items>
    </pivotField>
    <pivotField showAll="0"/>
    <pivotField dataField="1" showAll="0"/>
    <pivotField dataField="1" showAll="0"/>
    <pivotField showAll="0"/>
    <pivotField showAll="0"/>
  </pivotFields>
  <rowFields count="1">
    <field x="5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AÑO 2026" fld="7" baseField="0" baseItem="0"/>
    <dataField name="Suma de AÑO 2027" fld="8" baseField="0" baseItem="0"/>
  </dataFields>
  <formats count="1">
    <format dxfId="0">
      <pivotArea outline="0" collapsedLevelsAreSubtotals="1" fieldPosition="0"/>
    </format>
  </format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1"/>
          </reference>
          <reference field="5" count="1" selected="0">
            <x v="2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1"/>
          </reference>
          <reference field="5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6FD0F3-E3A2-490A-8136-BD586DBDD0D3}" name="TablaDinámica5" cacheId="6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9">
  <location ref="P7:R13" firstHeaderRow="0" firstDataRow="1" firstDataCol="1"/>
  <pivotFields count="11"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axis="axisRow" showAll="0">
      <items count="6">
        <item x="1"/>
        <item x="3"/>
        <item x="0"/>
        <item x="2"/>
        <item x="4"/>
        <item t="default"/>
      </items>
    </pivotField>
  </pivotFields>
  <rowFields count="1">
    <field x="1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AÑO 2026" fld="7" baseField="0" baseItem="0"/>
    <dataField name="Suma de AÑO 2027" fld="8" baseField="0" baseItem="0"/>
  </dataFields>
  <formats count="1">
    <format dxfId="1">
      <pivotArea outline="0" collapsedLevelsAreSubtotals="1" fieldPosition="0"/>
    </format>
  </formats>
  <chartFormats count="7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0" count="1" selected="0">
            <x v="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10" count="1" selected="0">
            <x v="3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10" count="1" selected="0">
            <x v="4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1"/>
          </reference>
          <reference field="10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FEB302-5098-412F-813A-91B8BF88D6E7}" name="TablaDinámica7" cacheId="6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>
  <location ref="P83:R87" firstHeaderRow="0" firstDataRow="1" firstDataCol="1"/>
  <pivotFields count="11"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axis="axisRow" showAll="0">
      <items count="4">
        <item x="1"/>
        <item x="0"/>
        <item x="2"/>
        <item t="default"/>
      </items>
    </pivotField>
    <pivotField showAll="0"/>
  </pivotFields>
  <rowFields count="1">
    <field x="9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AÑO 2026" fld="7" baseField="0" baseItem="0"/>
    <dataField name="Suma de AÑO 2027" fld="8" baseField="0" baseItem="0"/>
  </dataFields>
  <formats count="1">
    <format dxfId="2">
      <pivotArea outline="0" collapsedLevelsAreSubtotals="1" fieldPosition="0"/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1ED6D6-B405-4803-A05D-328AC024A4D2}" name="TablaDinámica6" cacheId="6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9">
  <location ref="P46:R53" firstHeaderRow="0" firstDataRow="1" firstDataCol="1"/>
  <pivotFields count="11">
    <pivotField axis="axisRow" showAll="0">
      <items count="7">
        <item x="1"/>
        <item x="2"/>
        <item x="3"/>
        <item x="0"/>
        <item x="4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AÑO 2026" fld="7" baseField="0" baseItem="0"/>
    <dataField name="Suma de AÑO 2027" fld="8" baseField="0" baseItem="0"/>
  </dataFields>
  <formats count="1">
    <format dxfId="3">
      <pivotArea outline="0" collapsedLevelsAreSubtotals="1" fieldPosition="0"/>
    </format>
  </formats>
  <chartFormats count="1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8">
      <pivotArea type="data" outline="0" fieldPosition="0">
        <references count="2">
          <reference field="4294967294" count="1" selected="0">
            <x v="1"/>
          </reference>
          <reference field="0" count="1" selected="0">
            <x v="4"/>
          </reference>
        </references>
      </pivotArea>
    </chartFormat>
    <chartFormat chart="0" format="9">
      <pivotArea type="data" outline="0" fieldPosition="0">
        <references count="2">
          <reference field="4294967294" count="1" selected="0">
            <x v="1"/>
          </reference>
          <reference field="0" count="1" selected="0">
            <x v="2"/>
          </reference>
        </references>
      </pivotArea>
    </chartFormat>
    <chartFormat chart="0" format="10">
      <pivotArea type="data" outline="0" fieldPosition="0">
        <references count="2">
          <reference field="4294967294" count="1" selected="0">
            <x v="1"/>
          </reference>
          <reference field="0" count="1" selected="0">
            <x v="3"/>
          </reference>
        </references>
      </pivotArea>
    </chartFormat>
    <chartFormat chart="0" format="11">
      <pivotArea type="data" outline="0" fieldPosition="0">
        <references count="2">
          <reference field="4294967294" count="1" selected="0">
            <x v="1"/>
          </reference>
          <reference field="0" count="1" selected="0">
            <x v="0"/>
          </reference>
        </references>
      </pivotArea>
    </chartFormat>
    <chartFormat chart="0" format="12">
      <pivotArea type="data" outline="0" fieldPosition="0">
        <references count="2">
          <reference field="4294967294" count="1" selected="0">
            <x v="1"/>
          </reference>
          <reference field="0" count="1" selected="0">
            <x v="1"/>
          </reference>
        </references>
      </pivotArea>
    </chartFormat>
    <chartFormat chart="0" format="13">
      <pivotArea type="data" outline="0" fieldPosition="0">
        <references count="2">
          <reference field="4294967294" count="1" selected="0">
            <x v="1"/>
          </reference>
          <reference field="0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589E-ED60-4B4E-8FCE-6D7E9EF963F3}">
  <sheetPr>
    <tabColor rgb="FF00B0F0"/>
  </sheetPr>
  <dimension ref="A1:U268"/>
  <sheetViews>
    <sheetView tabSelected="1" workbookViewId="0">
      <selection activeCell="B6" sqref="B6"/>
    </sheetView>
  </sheetViews>
  <sheetFormatPr baseColWidth="10" defaultRowHeight="15" x14ac:dyDescent="0.25"/>
  <cols>
    <col min="1" max="1" width="22.42578125" bestFit="1" customWidth="1"/>
    <col min="2" max="2" width="36.140625" bestFit="1" customWidth="1"/>
    <col min="3" max="3" width="11.85546875" customWidth="1"/>
    <col min="4" max="4" width="14.28515625" bestFit="1" customWidth="1"/>
    <col min="5" max="5" width="12.140625" bestFit="1" customWidth="1"/>
    <col min="6" max="6" width="12.140625" style="90" customWidth="1"/>
    <col min="7" max="7" width="72.28515625" bestFit="1" customWidth="1"/>
    <col min="8" max="8" width="15.85546875" customWidth="1"/>
    <col min="9" max="9" width="15.5703125" style="1" bestFit="1" customWidth="1"/>
    <col min="10" max="10" width="28.140625" bestFit="1" customWidth="1"/>
    <col min="11" max="11" width="50" bestFit="1" customWidth="1"/>
    <col min="12" max="13" width="26.85546875" bestFit="1" customWidth="1"/>
    <col min="14" max="14" width="14.42578125" style="92" bestFit="1" customWidth="1"/>
    <col min="15" max="15" width="14.42578125" customWidth="1"/>
    <col min="16" max="16" width="33.140625" customWidth="1"/>
    <col min="17" max="18" width="17.7109375" bestFit="1" customWidth="1"/>
    <col min="19" max="21" width="16.140625" bestFit="1" customWidth="1"/>
    <col min="22" max="22" width="16.140625" customWidth="1"/>
    <col min="30" max="30" width="16.28515625" bestFit="1" customWidth="1"/>
  </cols>
  <sheetData>
    <row r="1" spans="1:21" ht="16.5" thickTop="1" thickBot="1" x14ac:dyDescent="0.3">
      <c r="B1" s="6"/>
      <c r="C1" s="214" t="s">
        <v>214</v>
      </c>
      <c r="D1" s="214"/>
      <c r="E1" s="214"/>
      <c r="G1" s="66" t="s">
        <v>215</v>
      </c>
      <c r="H1" s="215" t="s">
        <v>216</v>
      </c>
      <c r="I1" s="215"/>
      <c r="J1" s="6"/>
      <c r="K1" s="6"/>
      <c r="L1" s="7"/>
      <c r="M1" s="7"/>
      <c r="N1" s="6"/>
    </row>
    <row r="2" spans="1:21" s="60" customFormat="1" ht="31.5" customHeight="1" thickTop="1" thickBot="1" x14ac:dyDescent="0.3">
      <c r="A2" s="55" t="s">
        <v>217</v>
      </c>
      <c r="B2" s="55" t="s">
        <v>218</v>
      </c>
      <c r="C2" s="56" t="s">
        <v>219</v>
      </c>
      <c r="D2" s="56" t="s">
        <v>220</v>
      </c>
      <c r="E2" s="61" t="s">
        <v>221</v>
      </c>
      <c r="F2" s="61" t="s">
        <v>377</v>
      </c>
      <c r="G2" s="57" t="s">
        <v>222</v>
      </c>
      <c r="H2" s="56" t="s">
        <v>223</v>
      </c>
      <c r="I2" s="56" t="s">
        <v>224</v>
      </c>
      <c r="J2" s="58" t="s">
        <v>225</v>
      </c>
      <c r="K2" s="58" t="s">
        <v>226</v>
      </c>
      <c r="L2" s="59" t="s">
        <v>227</v>
      </c>
      <c r="M2" s="59" t="s">
        <v>228</v>
      </c>
      <c r="N2" s="58" t="s">
        <v>229</v>
      </c>
    </row>
    <row r="3" spans="1:21" ht="16.5" thickTop="1" thickBot="1" x14ac:dyDescent="0.3">
      <c r="A3" s="24" t="s">
        <v>188</v>
      </c>
      <c r="B3" s="8" t="s">
        <v>230</v>
      </c>
      <c r="C3" s="9">
        <v>40</v>
      </c>
      <c r="D3" s="9" t="s">
        <v>197</v>
      </c>
      <c r="E3" s="62">
        <v>7810100</v>
      </c>
      <c r="F3" s="40" t="str">
        <f>LEFT(E3,1)</f>
        <v>7</v>
      </c>
      <c r="G3" s="67" t="s">
        <v>198</v>
      </c>
      <c r="H3" s="10">
        <v>60000</v>
      </c>
      <c r="I3" s="10">
        <v>60000</v>
      </c>
      <c r="J3" s="8" t="s">
        <v>2</v>
      </c>
      <c r="K3" s="8" t="s">
        <v>231</v>
      </c>
      <c r="L3" s="22" t="s">
        <v>232</v>
      </c>
      <c r="M3" s="22" t="s">
        <v>232</v>
      </c>
      <c r="N3" s="11" t="s">
        <v>1</v>
      </c>
      <c r="P3" s="18" t="s">
        <v>373</v>
      </c>
      <c r="Q3" s="3">
        <f>SUM(H3:H268)</f>
        <v>63161840.710000001</v>
      </c>
      <c r="S3" s="178" t="s">
        <v>379</v>
      </c>
      <c r="T3" s="179" t="s">
        <v>380</v>
      </c>
      <c r="U3" s="180" t="s">
        <v>381</v>
      </c>
    </row>
    <row r="4" spans="1:21" ht="15.75" customHeight="1" thickTop="1" thickBot="1" x14ac:dyDescent="0.3">
      <c r="A4" s="24" t="s">
        <v>188</v>
      </c>
      <c r="B4" s="8" t="s">
        <v>230</v>
      </c>
      <c r="C4" s="9">
        <v>40</v>
      </c>
      <c r="D4" s="9" t="s">
        <v>197</v>
      </c>
      <c r="E4" s="62">
        <v>7810200</v>
      </c>
      <c r="F4" s="40" t="str">
        <f t="shared" ref="F4:F67" si="0">LEFT(E4,1)</f>
        <v>7</v>
      </c>
      <c r="G4" s="67" t="s">
        <v>199</v>
      </c>
      <c r="H4" s="12">
        <v>120000</v>
      </c>
      <c r="I4" s="12">
        <v>120000</v>
      </c>
      <c r="J4" s="8" t="s">
        <v>2</v>
      </c>
      <c r="K4" s="8" t="s">
        <v>231</v>
      </c>
      <c r="L4" s="23" t="s">
        <v>232</v>
      </c>
      <c r="M4" s="23" t="s">
        <v>232</v>
      </c>
      <c r="N4" s="11" t="s">
        <v>1</v>
      </c>
      <c r="P4" s="18" t="s">
        <v>374</v>
      </c>
      <c r="Q4" s="19">
        <f>SUM(I3:I268)</f>
        <v>46381430.710000001</v>
      </c>
      <c r="S4" s="181" t="s">
        <v>395</v>
      </c>
      <c r="T4" s="177" t="s">
        <v>396</v>
      </c>
      <c r="U4" s="175" t="s">
        <v>398</v>
      </c>
    </row>
    <row r="5" spans="1:21" ht="15.75" thickTop="1" x14ac:dyDescent="0.25">
      <c r="A5" s="24" t="s">
        <v>188</v>
      </c>
      <c r="B5" s="8" t="s">
        <v>230</v>
      </c>
      <c r="C5" s="9">
        <v>40</v>
      </c>
      <c r="D5" s="9" t="s">
        <v>197</v>
      </c>
      <c r="E5" s="62">
        <v>7810300</v>
      </c>
      <c r="F5" s="40" t="str">
        <f t="shared" si="0"/>
        <v>7</v>
      </c>
      <c r="G5" s="67" t="s">
        <v>200</v>
      </c>
      <c r="H5" s="12">
        <v>300000</v>
      </c>
      <c r="I5" s="12">
        <v>300000</v>
      </c>
      <c r="J5" s="8" t="s">
        <v>2</v>
      </c>
      <c r="K5" s="8" t="s">
        <v>231</v>
      </c>
      <c r="L5" s="23" t="s">
        <v>232</v>
      </c>
      <c r="M5" s="23" t="s">
        <v>232</v>
      </c>
      <c r="N5" s="11" t="s">
        <v>1</v>
      </c>
      <c r="S5" s="176" t="s">
        <v>399</v>
      </c>
      <c r="T5" s="182"/>
      <c r="U5" s="182"/>
    </row>
    <row r="6" spans="1:21" x14ac:dyDescent="0.25">
      <c r="A6" s="24" t="s">
        <v>188</v>
      </c>
      <c r="B6" s="8" t="s">
        <v>230</v>
      </c>
      <c r="C6" s="9">
        <v>40</v>
      </c>
      <c r="D6" s="13" t="s">
        <v>203</v>
      </c>
      <c r="E6" s="51">
        <v>7620100</v>
      </c>
      <c r="F6" s="40" t="str">
        <f t="shared" si="0"/>
        <v>7</v>
      </c>
      <c r="G6" s="68" t="s">
        <v>233</v>
      </c>
      <c r="H6" s="12">
        <v>1962605.71</v>
      </c>
      <c r="I6" s="12">
        <v>1962605.71</v>
      </c>
      <c r="J6" s="14" t="s">
        <v>0</v>
      </c>
      <c r="K6" s="8" t="s">
        <v>234</v>
      </c>
      <c r="L6" s="23" t="s">
        <v>235</v>
      </c>
      <c r="M6" s="23" t="s">
        <v>235</v>
      </c>
      <c r="N6" s="15" t="s">
        <v>1</v>
      </c>
    </row>
    <row r="7" spans="1:21" x14ac:dyDescent="0.25">
      <c r="A7" s="24" t="s">
        <v>188</v>
      </c>
      <c r="B7" s="25" t="s">
        <v>230</v>
      </c>
      <c r="C7" s="9">
        <v>40</v>
      </c>
      <c r="D7" s="13" t="s">
        <v>179</v>
      </c>
      <c r="E7" s="51">
        <v>6500100</v>
      </c>
      <c r="F7" s="40" t="str">
        <f t="shared" si="0"/>
        <v>6</v>
      </c>
      <c r="G7" s="68" t="s">
        <v>211</v>
      </c>
      <c r="H7" s="12">
        <v>3425301.29</v>
      </c>
      <c r="I7" s="12">
        <v>0</v>
      </c>
      <c r="J7" s="14" t="s">
        <v>0</v>
      </c>
      <c r="K7" s="8" t="s">
        <v>234</v>
      </c>
      <c r="L7" s="23" t="s">
        <v>236</v>
      </c>
      <c r="M7" s="23" t="s">
        <v>236</v>
      </c>
      <c r="N7" s="15" t="s">
        <v>1</v>
      </c>
      <c r="P7" s="4" t="s">
        <v>205</v>
      </c>
      <c r="Q7" t="s">
        <v>375</v>
      </c>
      <c r="R7" t="s">
        <v>376</v>
      </c>
    </row>
    <row r="8" spans="1:21" x14ac:dyDescent="0.25">
      <c r="A8" s="24" t="s">
        <v>188</v>
      </c>
      <c r="B8" s="25" t="s">
        <v>230</v>
      </c>
      <c r="C8" s="9">
        <v>40</v>
      </c>
      <c r="D8" s="13" t="s">
        <v>179</v>
      </c>
      <c r="E8" s="51">
        <v>6500200</v>
      </c>
      <c r="F8" s="40" t="str">
        <f t="shared" si="0"/>
        <v>6</v>
      </c>
      <c r="G8" s="68" t="s">
        <v>212</v>
      </c>
      <c r="H8" s="12">
        <v>2010373</v>
      </c>
      <c r="I8" s="12">
        <v>0</v>
      </c>
      <c r="J8" s="14" t="s">
        <v>0</v>
      </c>
      <c r="K8" s="8" t="s">
        <v>234</v>
      </c>
      <c r="L8" s="23" t="s">
        <v>236</v>
      </c>
      <c r="M8" s="23" t="s">
        <v>236</v>
      </c>
      <c r="N8" s="15" t="s">
        <v>1</v>
      </c>
      <c r="P8" s="2" t="s">
        <v>234</v>
      </c>
      <c r="Q8" s="5">
        <v>53304158.710000001</v>
      </c>
      <c r="R8" s="5">
        <v>37109548.710000001</v>
      </c>
    </row>
    <row r="9" spans="1:21" x14ac:dyDescent="0.25">
      <c r="A9" s="24" t="s">
        <v>188</v>
      </c>
      <c r="B9" s="25" t="s">
        <v>230</v>
      </c>
      <c r="C9" s="9">
        <v>40</v>
      </c>
      <c r="D9" s="13" t="s">
        <v>179</v>
      </c>
      <c r="E9" s="51">
        <v>6500300</v>
      </c>
      <c r="F9" s="40" t="str">
        <f>LEFT(E9,1)</f>
        <v>6</v>
      </c>
      <c r="G9" s="68" t="s">
        <v>213</v>
      </c>
      <c r="H9" s="12">
        <v>2064325.71</v>
      </c>
      <c r="I9" s="12">
        <v>0</v>
      </c>
      <c r="J9" s="14" t="s">
        <v>0</v>
      </c>
      <c r="K9" s="8" t="s">
        <v>234</v>
      </c>
      <c r="L9" s="23" t="s">
        <v>236</v>
      </c>
      <c r="M9" s="23" t="s">
        <v>236</v>
      </c>
      <c r="N9" s="15" t="s">
        <v>1</v>
      </c>
      <c r="P9" s="2" t="s">
        <v>267</v>
      </c>
      <c r="Q9" s="5">
        <v>4401800</v>
      </c>
      <c r="R9" s="5">
        <v>3838000</v>
      </c>
    </row>
    <row r="10" spans="1:21" x14ac:dyDescent="0.25">
      <c r="A10" s="110" t="s">
        <v>188</v>
      </c>
      <c r="B10" s="117" t="s">
        <v>180</v>
      </c>
      <c r="C10" s="118">
        <v>40</v>
      </c>
      <c r="D10" s="111" t="s">
        <v>197</v>
      </c>
      <c r="E10" s="119">
        <v>6192400</v>
      </c>
      <c r="F10" s="113" t="str">
        <f t="shared" si="0"/>
        <v>6</v>
      </c>
      <c r="G10" s="120" t="s">
        <v>237</v>
      </c>
      <c r="H10" s="124">
        <v>122000</v>
      </c>
      <c r="I10" s="121">
        <v>65000</v>
      </c>
      <c r="J10" s="117" t="s">
        <v>2</v>
      </c>
      <c r="K10" s="122" t="s">
        <v>234</v>
      </c>
      <c r="L10" s="117" t="s">
        <v>238</v>
      </c>
      <c r="M10" s="117" t="s">
        <v>238</v>
      </c>
      <c r="N10" s="123" t="s">
        <v>1</v>
      </c>
      <c r="P10" s="2" t="s">
        <v>231</v>
      </c>
      <c r="Q10" s="5">
        <v>4670482</v>
      </c>
      <c r="R10" s="5">
        <v>4648482</v>
      </c>
    </row>
    <row r="11" spans="1:21" x14ac:dyDescent="0.25">
      <c r="A11" s="24" t="s">
        <v>188</v>
      </c>
      <c r="B11" s="14" t="s">
        <v>180</v>
      </c>
      <c r="C11" s="9">
        <v>40</v>
      </c>
      <c r="D11" s="13" t="s">
        <v>197</v>
      </c>
      <c r="E11" s="51">
        <v>7630001</v>
      </c>
      <c r="F11" s="40" t="str">
        <f t="shared" si="0"/>
        <v>7</v>
      </c>
      <c r="G11" s="68" t="s">
        <v>239</v>
      </c>
      <c r="H11" s="12">
        <v>100000</v>
      </c>
      <c r="I11" s="12">
        <v>0</v>
      </c>
      <c r="J11" s="14" t="s">
        <v>2</v>
      </c>
      <c r="K11" s="8" t="s">
        <v>234</v>
      </c>
      <c r="L11" s="14" t="s">
        <v>240</v>
      </c>
      <c r="M11" s="14" t="s">
        <v>241</v>
      </c>
      <c r="N11" s="15" t="s">
        <v>1</v>
      </c>
      <c r="P11" s="2" t="s">
        <v>260</v>
      </c>
      <c r="Q11" s="5">
        <v>740400</v>
      </c>
      <c r="R11" s="5">
        <v>740400</v>
      </c>
    </row>
    <row r="12" spans="1:21" x14ac:dyDescent="0.25">
      <c r="A12" s="24" t="s">
        <v>188</v>
      </c>
      <c r="B12" s="14" t="s">
        <v>180</v>
      </c>
      <c r="C12" s="9">
        <v>40</v>
      </c>
      <c r="D12" s="13" t="s">
        <v>197</v>
      </c>
      <c r="E12" s="51">
        <v>7630002</v>
      </c>
      <c r="F12" s="40" t="str">
        <f t="shared" si="0"/>
        <v>7</v>
      </c>
      <c r="G12" s="68" t="s">
        <v>242</v>
      </c>
      <c r="H12" s="12">
        <v>100000</v>
      </c>
      <c r="I12" s="12">
        <v>900000</v>
      </c>
      <c r="J12" s="14" t="s">
        <v>2</v>
      </c>
      <c r="K12" s="8" t="s">
        <v>234</v>
      </c>
      <c r="L12" s="14" t="s">
        <v>241</v>
      </c>
      <c r="M12" s="14" t="s">
        <v>243</v>
      </c>
      <c r="N12" s="15" t="s">
        <v>1</v>
      </c>
      <c r="P12" s="2" t="s">
        <v>286</v>
      </c>
      <c r="Q12" s="5">
        <v>45000</v>
      </c>
      <c r="R12" s="5">
        <v>45000</v>
      </c>
    </row>
    <row r="13" spans="1:21" x14ac:dyDescent="0.25">
      <c r="A13" s="24" t="s">
        <v>188</v>
      </c>
      <c r="B13" s="14" t="s">
        <v>180</v>
      </c>
      <c r="C13" s="9">
        <v>40</v>
      </c>
      <c r="D13" s="13" t="s">
        <v>197</v>
      </c>
      <c r="E13" s="51">
        <v>7630003</v>
      </c>
      <c r="F13" s="40" t="str">
        <f t="shared" si="0"/>
        <v>7</v>
      </c>
      <c r="G13" s="68" t="s">
        <v>244</v>
      </c>
      <c r="H13" s="12">
        <v>150000</v>
      </c>
      <c r="I13" s="12">
        <v>150000</v>
      </c>
      <c r="J13" s="14" t="s">
        <v>2</v>
      </c>
      <c r="K13" s="8" t="s">
        <v>234</v>
      </c>
      <c r="L13" s="14" t="s">
        <v>241</v>
      </c>
      <c r="M13" s="14" t="s">
        <v>243</v>
      </c>
      <c r="N13" s="15" t="s">
        <v>1</v>
      </c>
      <c r="P13" s="2" t="s">
        <v>206</v>
      </c>
      <c r="Q13" s="5">
        <v>63161840.710000001</v>
      </c>
      <c r="R13" s="5">
        <v>46381430.710000001</v>
      </c>
    </row>
    <row r="14" spans="1:21" x14ac:dyDescent="0.25">
      <c r="A14" s="24" t="s">
        <v>188</v>
      </c>
      <c r="B14" s="14" t="s">
        <v>180</v>
      </c>
      <c r="C14" s="9">
        <v>40</v>
      </c>
      <c r="D14" s="13" t="s">
        <v>197</v>
      </c>
      <c r="E14" s="51">
        <v>7630004</v>
      </c>
      <c r="F14" s="40" t="str">
        <f t="shared" si="0"/>
        <v>7</v>
      </c>
      <c r="G14" s="68" t="s">
        <v>245</v>
      </c>
      <c r="H14" s="12">
        <v>1000000</v>
      </c>
      <c r="I14" s="12">
        <v>3000000</v>
      </c>
      <c r="J14" s="14" t="s">
        <v>2</v>
      </c>
      <c r="K14" s="8" t="s">
        <v>234</v>
      </c>
      <c r="L14" s="23" t="s">
        <v>240</v>
      </c>
      <c r="M14" s="23" t="s">
        <v>246</v>
      </c>
      <c r="N14" s="15" t="s">
        <v>1</v>
      </c>
    </row>
    <row r="15" spans="1:21" x14ac:dyDescent="0.25">
      <c r="A15" s="24" t="s">
        <v>188</v>
      </c>
      <c r="B15" s="14" t="s">
        <v>180</v>
      </c>
      <c r="C15" s="9">
        <v>40</v>
      </c>
      <c r="D15" s="13" t="s">
        <v>197</v>
      </c>
      <c r="E15" s="51">
        <v>7630005</v>
      </c>
      <c r="F15" s="40" t="str">
        <f t="shared" si="0"/>
        <v>7</v>
      </c>
      <c r="G15" s="68" t="s">
        <v>247</v>
      </c>
      <c r="H15" s="12">
        <v>200000</v>
      </c>
      <c r="I15" s="12">
        <v>1200000</v>
      </c>
      <c r="J15" s="14" t="s">
        <v>2</v>
      </c>
      <c r="K15" s="8" t="s">
        <v>234</v>
      </c>
      <c r="L15" s="14" t="s">
        <v>246</v>
      </c>
      <c r="M15" s="14" t="s">
        <v>243</v>
      </c>
      <c r="N15" s="15" t="s">
        <v>1</v>
      </c>
    </row>
    <row r="16" spans="1:21" x14ac:dyDescent="0.25">
      <c r="A16" s="24" t="s">
        <v>188</v>
      </c>
      <c r="B16" s="14" t="s">
        <v>180</v>
      </c>
      <c r="C16" s="9">
        <v>40</v>
      </c>
      <c r="D16" s="13" t="s">
        <v>248</v>
      </c>
      <c r="E16" s="51">
        <v>7620000</v>
      </c>
      <c r="F16" s="40" t="str">
        <f t="shared" si="0"/>
        <v>7</v>
      </c>
      <c r="G16" s="68" t="s">
        <v>204</v>
      </c>
      <c r="H16" s="12">
        <v>2000000</v>
      </c>
      <c r="I16" s="12">
        <v>2000000</v>
      </c>
      <c r="J16" s="14" t="s">
        <v>0</v>
      </c>
      <c r="K16" s="8" t="s">
        <v>234</v>
      </c>
      <c r="L16" s="14" t="s">
        <v>249</v>
      </c>
      <c r="M16" s="14" t="s">
        <v>241</v>
      </c>
      <c r="N16" s="15" t="s">
        <v>1</v>
      </c>
    </row>
    <row r="17" spans="1:14" x14ac:dyDescent="0.25">
      <c r="A17" s="191" t="s">
        <v>188</v>
      </c>
      <c r="B17" s="184" t="s">
        <v>180</v>
      </c>
      <c r="C17" s="192">
        <v>40</v>
      </c>
      <c r="D17" s="185" t="s">
        <v>201</v>
      </c>
      <c r="E17" s="193">
        <v>4620000</v>
      </c>
      <c r="F17" s="186" t="str">
        <f t="shared" si="0"/>
        <v>4</v>
      </c>
      <c r="G17" s="194" t="s">
        <v>185</v>
      </c>
      <c r="H17" s="199">
        <v>3050000</v>
      </c>
      <c r="I17" s="195">
        <v>1150000</v>
      </c>
      <c r="J17" s="184" t="s">
        <v>2</v>
      </c>
      <c r="K17" s="196" t="s">
        <v>234</v>
      </c>
      <c r="L17" s="197" t="s">
        <v>250</v>
      </c>
      <c r="M17" s="197" t="s">
        <v>251</v>
      </c>
      <c r="N17" s="198" t="s">
        <v>1</v>
      </c>
    </row>
    <row r="18" spans="1:14" x14ac:dyDescent="0.25">
      <c r="A18" s="24" t="s">
        <v>188</v>
      </c>
      <c r="B18" s="14" t="s">
        <v>180</v>
      </c>
      <c r="C18" s="9">
        <v>40</v>
      </c>
      <c r="D18" s="13" t="s">
        <v>202</v>
      </c>
      <c r="E18" s="51" t="s">
        <v>252</v>
      </c>
      <c r="F18" s="40" t="str">
        <f t="shared" si="0"/>
        <v>7</v>
      </c>
      <c r="G18" s="68" t="s">
        <v>181</v>
      </c>
      <c r="H18" s="12">
        <v>2000000</v>
      </c>
      <c r="I18" s="12">
        <v>2000000</v>
      </c>
      <c r="J18" s="14" t="s">
        <v>0</v>
      </c>
      <c r="K18" s="8" t="s">
        <v>234</v>
      </c>
      <c r="L18" s="14" t="s">
        <v>249</v>
      </c>
      <c r="M18" s="14" t="s">
        <v>241</v>
      </c>
      <c r="N18" s="15" t="s">
        <v>1</v>
      </c>
    </row>
    <row r="19" spans="1:14" x14ac:dyDescent="0.25">
      <c r="A19" s="8" t="s">
        <v>188</v>
      </c>
      <c r="B19" s="14" t="s">
        <v>180</v>
      </c>
      <c r="C19" s="9">
        <v>40</v>
      </c>
      <c r="D19" s="13" t="s">
        <v>202</v>
      </c>
      <c r="E19" s="51" t="s">
        <v>253</v>
      </c>
      <c r="F19" s="40" t="str">
        <f t="shared" si="0"/>
        <v>7</v>
      </c>
      <c r="G19" s="68" t="s">
        <v>254</v>
      </c>
      <c r="H19" s="12">
        <v>2000000</v>
      </c>
      <c r="I19" s="12">
        <v>500000</v>
      </c>
      <c r="J19" s="14" t="s">
        <v>2</v>
      </c>
      <c r="K19" s="8" t="s">
        <v>234</v>
      </c>
      <c r="L19" s="23" t="s">
        <v>250</v>
      </c>
      <c r="M19" s="23" t="s">
        <v>251</v>
      </c>
      <c r="N19" s="15" t="s">
        <v>1</v>
      </c>
    </row>
    <row r="20" spans="1:14" x14ac:dyDescent="0.25">
      <c r="A20" s="24" t="s">
        <v>188</v>
      </c>
      <c r="B20" s="14" t="s">
        <v>180</v>
      </c>
      <c r="C20" s="9">
        <v>40</v>
      </c>
      <c r="D20" s="13" t="s">
        <v>202</v>
      </c>
      <c r="E20" s="51" t="s">
        <v>255</v>
      </c>
      <c r="F20" s="40" t="str">
        <f t="shared" si="0"/>
        <v>7</v>
      </c>
      <c r="G20" s="68" t="s">
        <v>256</v>
      </c>
      <c r="H20" s="12">
        <v>1500000</v>
      </c>
      <c r="I20" s="12">
        <v>500000</v>
      </c>
      <c r="J20" s="14" t="s">
        <v>0</v>
      </c>
      <c r="K20" s="8" t="s">
        <v>234</v>
      </c>
      <c r="L20" s="14" t="s">
        <v>249</v>
      </c>
      <c r="M20" s="14" t="s">
        <v>241</v>
      </c>
      <c r="N20" s="15" t="s">
        <v>1</v>
      </c>
    </row>
    <row r="21" spans="1:14" x14ac:dyDescent="0.25">
      <c r="A21" s="24" t="s">
        <v>188</v>
      </c>
      <c r="B21" s="14" t="s">
        <v>180</v>
      </c>
      <c r="C21" s="9">
        <v>40</v>
      </c>
      <c r="D21" s="9" t="s">
        <v>182</v>
      </c>
      <c r="E21" s="62">
        <v>4620100</v>
      </c>
      <c r="F21" s="40" t="str">
        <f t="shared" si="0"/>
        <v>4</v>
      </c>
      <c r="G21" s="69" t="s">
        <v>183</v>
      </c>
      <c r="H21" s="12">
        <v>500000</v>
      </c>
      <c r="I21" s="12">
        <v>500000</v>
      </c>
      <c r="J21" s="14" t="s">
        <v>0</v>
      </c>
      <c r="K21" s="14" t="s">
        <v>234</v>
      </c>
      <c r="L21" s="14" t="s">
        <v>249</v>
      </c>
      <c r="M21" s="14" t="s">
        <v>241</v>
      </c>
      <c r="N21" s="15" t="s">
        <v>1</v>
      </c>
    </row>
    <row r="22" spans="1:14" x14ac:dyDescent="0.25">
      <c r="A22" s="24" t="s">
        <v>188</v>
      </c>
      <c r="B22" s="14" t="s">
        <v>180</v>
      </c>
      <c r="C22" s="9">
        <v>40</v>
      </c>
      <c r="D22" s="9" t="s">
        <v>162</v>
      </c>
      <c r="E22" s="62">
        <v>4660000</v>
      </c>
      <c r="F22" s="40" t="str">
        <f t="shared" si="0"/>
        <v>4</v>
      </c>
      <c r="G22" s="69" t="s">
        <v>184</v>
      </c>
      <c r="H22" s="10">
        <v>65000</v>
      </c>
      <c r="I22" s="10">
        <v>65000</v>
      </c>
      <c r="J22" s="14" t="s">
        <v>2</v>
      </c>
      <c r="K22" s="14" t="s">
        <v>231</v>
      </c>
      <c r="L22" s="23" t="s">
        <v>246</v>
      </c>
      <c r="M22" s="23" t="s">
        <v>246</v>
      </c>
      <c r="N22" s="15" t="s">
        <v>1</v>
      </c>
    </row>
    <row r="23" spans="1:14" x14ac:dyDescent="0.25">
      <c r="A23" s="24" t="s">
        <v>188</v>
      </c>
      <c r="B23" s="14" t="s">
        <v>180</v>
      </c>
      <c r="C23" s="9">
        <v>40</v>
      </c>
      <c r="D23" s="9" t="s">
        <v>162</v>
      </c>
      <c r="E23" s="62">
        <v>4660010</v>
      </c>
      <c r="F23" s="40" t="str">
        <f t="shared" si="0"/>
        <v>4</v>
      </c>
      <c r="G23" s="69" t="s">
        <v>257</v>
      </c>
      <c r="H23" s="10">
        <v>30000</v>
      </c>
      <c r="I23" s="10">
        <v>30000</v>
      </c>
      <c r="J23" s="14" t="s">
        <v>2</v>
      </c>
      <c r="K23" s="14" t="s">
        <v>231</v>
      </c>
      <c r="L23" s="23" t="s">
        <v>246</v>
      </c>
      <c r="M23" s="23" t="s">
        <v>246</v>
      </c>
      <c r="N23" s="15" t="s">
        <v>1</v>
      </c>
    </row>
    <row r="24" spans="1:14" x14ac:dyDescent="0.25">
      <c r="A24" s="24" t="s">
        <v>22</v>
      </c>
      <c r="B24" s="24" t="s">
        <v>258</v>
      </c>
      <c r="C24" s="16">
        <v>60</v>
      </c>
      <c r="D24" s="9" t="s">
        <v>23</v>
      </c>
      <c r="E24" s="63">
        <v>4625000</v>
      </c>
      <c r="F24" s="40" t="str">
        <f t="shared" si="0"/>
        <v>4</v>
      </c>
      <c r="G24" s="70" t="s">
        <v>24</v>
      </c>
      <c r="H24" s="20">
        <v>3536</v>
      </c>
      <c r="I24" s="20">
        <v>3536</v>
      </c>
      <c r="J24" s="24" t="s">
        <v>2</v>
      </c>
      <c r="K24" s="24" t="s">
        <v>234</v>
      </c>
      <c r="L24" s="26">
        <v>46023</v>
      </c>
      <c r="M24" s="26">
        <v>46692</v>
      </c>
      <c r="N24" s="27" t="s">
        <v>1</v>
      </c>
    </row>
    <row r="25" spans="1:14" x14ac:dyDescent="0.25">
      <c r="A25" s="28" t="s">
        <v>22</v>
      </c>
      <c r="B25" s="24" t="s">
        <v>258</v>
      </c>
      <c r="C25" s="16">
        <v>60</v>
      </c>
      <c r="D25" s="9" t="s">
        <v>23</v>
      </c>
      <c r="E25" s="50">
        <v>4625200</v>
      </c>
      <c r="F25" s="40" t="str">
        <f t="shared" si="0"/>
        <v>4</v>
      </c>
      <c r="G25" s="71" t="s">
        <v>25</v>
      </c>
      <c r="H25" s="20">
        <v>3536</v>
      </c>
      <c r="I25" s="20">
        <v>3536</v>
      </c>
      <c r="J25" s="28" t="s">
        <v>2</v>
      </c>
      <c r="K25" s="28" t="s">
        <v>234</v>
      </c>
      <c r="L25" s="26">
        <v>46024</v>
      </c>
      <c r="M25" s="26">
        <v>46693</v>
      </c>
      <c r="N25" s="29" t="s">
        <v>1</v>
      </c>
    </row>
    <row r="26" spans="1:14" x14ac:dyDescent="0.25">
      <c r="A26" s="28" t="s">
        <v>22</v>
      </c>
      <c r="B26" s="24" t="s">
        <v>258</v>
      </c>
      <c r="C26" s="16">
        <v>60</v>
      </c>
      <c r="D26" s="9" t="s">
        <v>23</v>
      </c>
      <c r="E26" s="50">
        <v>4625300</v>
      </c>
      <c r="F26" s="40" t="str">
        <f t="shared" si="0"/>
        <v>4</v>
      </c>
      <c r="G26" s="71" t="s">
        <v>26</v>
      </c>
      <c r="H26" s="21">
        <v>16000</v>
      </c>
      <c r="I26" s="21">
        <v>16000</v>
      </c>
      <c r="J26" s="24" t="s">
        <v>2</v>
      </c>
      <c r="K26" s="24" t="s">
        <v>234</v>
      </c>
      <c r="L26" s="26">
        <v>46025</v>
      </c>
      <c r="M26" s="26">
        <v>46694</v>
      </c>
      <c r="N26" s="29" t="s">
        <v>1</v>
      </c>
    </row>
    <row r="27" spans="1:14" x14ac:dyDescent="0.25">
      <c r="A27" s="24" t="s">
        <v>22</v>
      </c>
      <c r="B27" s="24" t="s">
        <v>258</v>
      </c>
      <c r="C27" s="16">
        <v>60</v>
      </c>
      <c r="D27" s="9" t="s">
        <v>23</v>
      </c>
      <c r="E27" s="50">
        <v>4625500</v>
      </c>
      <c r="F27" s="40" t="str">
        <f t="shared" si="0"/>
        <v>4</v>
      </c>
      <c r="G27" s="72" t="s">
        <v>27</v>
      </c>
      <c r="H27" s="12">
        <v>14000</v>
      </c>
      <c r="I27" s="12">
        <v>14000</v>
      </c>
      <c r="J27" s="24" t="s">
        <v>2</v>
      </c>
      <c r="K27" s="28" t="s">
        <v>234</v>
      </c>
      <c r="L27" s="26">
        <v>46026</v>
      </c>
      <c r="M27" s="26">
        <v>46695</v>
      </c>
      <c r="N27" s="27" t="s">
        <v>1</v>
      </c>
    </row>
    <row r="28" spans="1:14" x14ac:dyDescent="0.25">
      <c r="A28" s="28" t="s">
        <v>22</v>
      </c>
      <c r="B28" s="24" t="s">
        <v>258</v>
      </c>
      <c r="C28" s="16">
        <v>60</v>
      </c>
      <c r="D28" s="9" t="s">
        <v>23</v>
      </c>
      <c r="E28" s="50">
        <v>4625600</v>
      </c>
      <c r="F28" s="40" t="str">
        <f t="shared" si="0"/>
        <v>4</v>
      </c>
      <c r="G28" s="73" t="s">
        <v>28</v>
      </c>
      <c r="H28" s="21">
        <v>18000</v>
      </c>
      <c r="I28" s="21">
        <v>18000</v>
      </c>
      <c r="J28" s="24" t="s">
        <v>2</v>
      </c>
      <c r="K28" s="24" t="s">
        <v>234</v>
      </c>
      <c r="L28" s="26">
        <v>46027</v>
      </c>
      <c r="M28" s="26">
        <v>46696</v>
      </c>
      <c r="N28" s="29" t="s">
        <v>1</v>
      </c>
    </row>
    <row r="29" spans="1:14" x14ac:dyDescent="0.25">
      <c r="A29" s="28" t="s">
        <v>22</v>
      </c>
      <c r="B29" s="24" t="s">
        <v>258</v>
      </c>
      <c r="C29" s="16">
        <v>60</v>
      </c>
      <c r="D29" s="9" t="s">
        <v>23</v>
      </c>
      <c r="E29" s="50">
        <v>4625700</v>
      </c>
      <c r="F29" s="40" t="str">
        <f t="shared" si="0"/>
        <v>4</v>
      </c>
      <c r="G29" s="74" t="s">
        <v>29</v>
      </c>
      <c r="H29" s="21">
        <v>14000</v>
      </c>
      <c r="I29" s="21">
        <v>14000</v>
      </c>
      <c r="J29" s="24" t="s">
        <v>2</v>
      </c>
      <c r="K29" s="28" t="s">
        <v>234</v>
      </c>
      <c r="L29" s="26">
        <v>46028</v>
      </c>
      <c r="M29" s="26">
        <v>46697</v>
      </c>
      <c r="N29" s="29" t="s">
        <v>1</v>
      </c>
    </row>
    <row r="30" spans="1:14" x14ac:dyDescent="0.25">
      <c r="A30" s="24" t="s">
        <v>22</v>
      </c>
      <c r="B30" s="24" t="s">
        <v>258</v>
      </c>
      <c r="C30" s="17">
        <v>60</v>
      </c>
      <c r="D30" s="13" t="s">
        <v>30</v>
      </c>
      <c r="E30" s="50">
        <v>4802600</v>
      </c>
      <c r="F30" s="40" t="str">
        <f t="shared" si="0"/>
        <v>4</v>
      </c>
      <c r="G30" s="71" t="s">
        <v>31</v>
      </c>
      <c r="H30" s="21">
        <v>15000</v>
      </c>
      <c r="I30" s="21">
        <v>15000</v>
      </c>
      <c r="J30" s="24" t="s">
        <v>2</v>
      </c>
      <c r="K30" s="28" t="s">
        <v>231</v>
      </c>
      <c r="L30" s="26">
        <v>46029</v>
      </c>
      <c r="M30" s="26">
        <v>46698</v>
      </c>
      <c r="N30" s="29" t="s">
        <v>1</v>
      </c>
    </row>
    <row r="31" spans="1:14" x14ac:dyDescent="0.25">
      <c r="A31" s="28" t="s">
        <v>22</v>
      </c>
      <c r="B31" s="24" t="s">
        <v>258</v>
      </c>
      <c r="C31" s="17">
        <v>60</v>
      </c>
      <c r="D31" s="13" t="s">
        <v>30</v>
      </c>
      <c r="E31" s="50">
        <v>4803000</v>
      </c>
      <c r="F31" s="40" t="str">
        <f t="shared" si="0"/>
        <v>4</v>
      </c>
      <c r="G31" s="71" t="s">
        <v>32</v>
      </c>
      <c r="H31" s="21">
        <v>10125</v>
      </c>
      <c r="I31" s="21">
        <v>10125</v>
      </c>
      <c r="J31" s="24" t="s">
        <v>2</v>
      </c>
      <c r="K31" s="28" t="s">
        <v>231</v>
      </c>
      <c r="L31" s="26">
        <v>46030</v>
      </c>
      <c r="M31" s="26">
        <v>46699</v>
      </c>
      <c r="N31" s="29" t="s">
        <v>1</v>
      </c>
    </row>
    <row r="32" spans="1:14" x14ac:dyDescent="0.25">
      <c r="A32" s="28" t="s">
        <v>22</v>
      </c>
      <c r="B32" s="24" t="s">
        <v>258</v>
      </c>
      <c r="C32" s="17">
        <v>60</v>
      </c>
      <c r="D32" s="13" t="s">
        <v>30</v>
      </c>
      <c r="E32" s="51">
        <v>7800500</v>
      </c>
      <c r="F32" s="40" t="str">
        <f t="shared" si="0"/>
        <v>7</v>
      </c>
      <c r="G32" s="71" t="s">
        <v>32</v>
      </c>
      <c r="H32" s="21">
        <v>1125</v>
      </c>
      <c r="I32" s="21">
        <v>1125</v>
      </c>
      <c r="J32" s="24" t="s">
        <v>2</v>
      </c>
      <c r="K32" s="28" t="s">
        <v>231</v>
      </c>
      <c r="L32" s="26">
        <v>46031</v>
      </c>
      <c r="M32" s="26">
        <v>46700</v>
      </c>
      <c r="N32" s="29" t="s">
        <v>1</v>
      </c>
    </row>
    <row r="33" spans="1:18" x14ac:dyDescent="0.25">
      <c r="A33" s="24" t="s">
        <v>22</v>
      </c>
      <c r="B33" s="24" t="s">
        <v>258</v>
      </c>
      <c r="C33" s="17">
        <v>60</v>
      </c>
      <c r="D33" s="17" t="s">
        <v>23</v>
      </c>
      <c r="E33" s="50">
        <v>4623700</v>
      </c>
      <c r="F33" s="40" t="str">
        <f t="shared" si="0"/>
        <v>4</v>
      </c>
      <c r="G33" s="71" t="s">
        <v>33</v>
      </c>
      <c r="H33" s="21">
        <v>115000</v>
      </c>
      <c r="I33" s="21">
        <v>115000</v>
      </c>
      <c r="J33" s="24" t="s">
        <v>2</v>
      </c>
      <c r="K33" s="28" t="s">
        <v>231</v>
      </c>
      <c r="L33" s="26">
        <v>46032</v>
      </c>
      <c r="M33" s="26">
        <v>46701</v>
      </c>
      <c r="N33" s="29" t="s">
        <v>1</v>
      </c>
    </row>
    <row r="34" spans="1:18" x14ac:dyDescent="0.25">
      <c r="A34" s="28" t="s">
        <v>22</v>
      </c>
      <c r="B34" s="24" t="s">
        <v>258</v>
      </c>
      <c r="C34" s="17">
        <v>60</v>
      </c>
      <c r="D34" s="17" t="s">
        <v>23</v>
      </c>
      <c r="E34" s="50">
        <v>4624700</v>
      </c>
      <c r="F34" s="40" t="str">
        <f t="shared" si="0"/>
        <v>4</v>
      </c>
      <c r="G34" s="71" t="s">
        <v>34</v>
      </c>
      <c r="H34" s="21">
        <v>3000</v>
      </c>
      <c r="I34" s="21">
        <v>3000</v>
      </c>
      <c r="J34" s="24" t="s">
        <v>2</v>
      </c>
      <c r="K34" s="28" t="s">
        <v>234</v>
      </c>
      <c r="L34" s="26">
        <v>46033</v>
      </c>
      <c r="M34" s="26">
        <v>46702</v>
      </c>
      <c r="N34" s="29" t="s">
        <v>1</v>
      </c>
    </row>
    <row r="35" spans="1:18" x14ac:dyDescent="0.25">
      <c r="A35" s="200" t="s">
        <v>22</v>
      </c>
      <c r="B35" s="201" t="s">
        <v>258</v>
      </c>
      <c r="C35" s="202">
        <v>60</v>
      </c>
      <c r="D35" s="202" t="s">
        <v>23</v>
      </c>
      <c r="E35" s="203">
        <v>4806000</v>
      </c>
      <c r="F35" s="204" t="str">
        <f t="shared" si="0"/>
        <v>4</v>
      </c>
      <c r="G35" s="205" t="s">
        <v>35</v>
      </c>
      <c r="H35" s="207">
        <v>545233</v>
      </c>
      <c r="I35" s="207">
        <v>545233</v>
      </c>
      <c r="J35" s="201" t="s">
        <v>2</v>
      </c>
      <c r="K35" s="200" t="s">
        <v>231</v>
      </c>
      <c r="L35" s="206">
        <v>46034</v>
      </c>
      <c r="M35" s="206">
        <v>46703</v>
      </c>
      <c r="N35" s="204" t="s">
        <v>1</v>
      </c>
    </row>
    <row r="36" spans="1:18" x14ac:dyDescent="0.25">
      <c r="A36" s="24" t="s">
        <v>22</v>
      </c>
      <c r="B36" s="24" t="s">
        <v>258</v>
      </c>
      <c r="C36" s="17">
        <v>61</v>
      </c>
      <c r="D36" s="17" t="s">
        <v>36</v>
      </c>
      <c r="E36" s="50">
        <v>4890000</v>
      </c>
      <c r="F36" s="40" t="str">
        <f t="shared" si="0"/>
        <v>4</v>
      </c>
      <c r="G36" s="71" t="s">
        <v>37</v>
      </c>
      <c r="H36" s="21">
        <v>794697</v>
      </c>
      <c r="I36" s="21">
        <v>794697</v>
      </c>
      <c r="J36" s="24" t="s">
        <v>2</v>
      </c>
      <c r="K36" s="28" t="s">
        <v>231</v>
      </c>
      <c r="L36" s="26">
        <v>46035</v>
      </c>
      <c r="M36" s="26">
        <v>46704</v>
      </c>
      <c r="N36" s="27" t="s">
        <v>1</v>
      </c>
    </row>
    <row r="37" spans="1:18" x14ac:dyDescent="0.25">
      <c r="A37" s="28" t="s">
        <v>22</v>
      </c>
      <c r="B37" s="24" t="s">
        <v>258</v>
      </c>
      <c r="C37" s="13">
        <v>60</v>
      </c>
      <c r="D37" s="13" t="s">
        <v>38</v>
      </c>
      <c r="E37" s="51">
        <v>4891300</v>
      </c>
      <c r="F37" s="40" t="str">
        <f t="shared" si="0"/>
        <v>4</v>
      </c>
      <c r="G37" s="75" t="s">
        <v>39</v>
      </c>
      <c r="H37" s="21">
        <v>1500</v>
      </c>
      <c r="I37" s="21">
        <v>1500</v>
      </c>
      <c r="J37" s="24" t="s">
        <v>2</v>
      </c>
      <c r="K37" s="28" t="s">
        <v>231</v>
      </c>
      <c r="L37" s="26">
        <v>46036</v>
      </c>
      <c r="M37" s="26">
        <v>46705</v>
      </c>
      <c r="N37" s="29" t="s">
        <v>1</v>
      </c>
    </row>
    <row r="38" spans="1:18" x14ac:dyDescent="0.25">
      <c r="A38" s="28" t="s">
        <v>22</v>
      </c>
      <c r="B38" s="24" t="s">
        <v>258</v>
      </c>
      <c r="C38" s="17">
        <v>60</v>
      </c>
      <c r="D38" s="13" t="s">
        <v>30</v>
      </c>
      <c r="E38" s="51">
        <v>4893700</v>
      </c>
      <c r="F38" s="40" t="str">
        <f t="shared" si="0"/>
        <v>4</v>
      </c>
      <c r="G38" s="75" t="s">
        <v>40</v>
      </c>
      <c r="H38" s="21">
        <v>27600</v>
      </c>
      <c r="I38" s="21">
        <v>27600</v>
      </c>
      <c r="J38" s="24" t="s">
        <v>2</v>
      </c>
      <c r="K38" s="28" t="s">
        <v>231</v>
      </c>
      <c r="L38" s="26">
        <v>46037</v>
      </c>
      <c r="M38" s="26">
        <v>46706</v>
      </c>
      <c r="N38" s="29" t="s">
        <v>1</v>
      </c>
    </row>
    <row r="39" spans="1:18" x14ac:dyDescent="0.25">
      <c r="A39" s="24" t="s">
        <v>22</v>
      </c>
      <c r="B39" s="24" t="s">
        <v>258</v>
      </c>
      <c r="C39" s="13">
        <v>60</v>
      </c>
      <c r="D39" s="13" t="s">
        <v>30</v>
      </c>
      <c r="E39" s="51">
        <v>4801500</v>
      </c>
      <c r="F39" s="40" t="str">
        <f t="shared" si="0"/>
        <v>4</v>
      </c>
      <c r="G39" s="75" t="s">
        <v>259</v>
      </c>
      <c r="H39" s="21">
        <v>3900</v>
      </c>
      <c r="I39" s="21">
        <v>3900</v>
      </c>
      <c r="J39" s="24" t="s">
        <v>2</v>
      </c>
      <c r="K39" s="28" t="s">
        <v>231</v>
      </c>
      <c r="L39" s="26">
        <v>46038</v>
      </c>
      <c r="M39" s="26">
        <v>46707</v>
      </c>
      <c r="N39" s="27" t="s">
        <v>1</v>
      </c>
    </row>
    <row r="40" spans="1:18" x14ac:dyDescent="0.25">
      <c r="A40" s="28" t="s">
        <v>22</v>
      </c>
      <c r="B40" s="24" t="s">
        <v>258</v>
      </c>
      <c r="C40" s="17">
        <v>60</v>
      </c>
      <c r="D40" s="13" t="s">
        <v>30</v>
      </c>
      <c r="E40" s="51">
        <v>4539003</v>
      </c>
      <c r="F40" s="40" t="str">
        <f t="shared" si="0"/>
        <v>4</v>
      </c>
      <c r="G40" s="75" t="s">
        <v>41</v>
      </c>
      <c r="H40" s="21">
        <v>17000</v>
      </c>
      <c r="I40" s="21">
        <v>17000</v>
      </c>
      <c r="J40" s="24" t="s">
        <v>2</v>
      </c>
      <c r="K40" s="28" t="s">
        <v>260</v>
      </c>
      <c r="L40" s="26">
        <v>46039</v>
      </c>
      <c r="M40" s="26">
        <v>46708</v>
      </c>
      <c r="N40" s="29" t="s">
        <v>1</v>
      </c>
    </row>
    <row r="41" spans="1:18" x14ac:dyDescent="0.25">
      <c r="A41" s="24" t="s">
        <v>22</v>
      </c>
      <c r="B41" s="24" t="s">
        <v>258</v>
      </c>
      <c r="C41" s="17">
        <v>61</v>
      </c>
      <c r="D41" s="13" t="s">
        <v>61</v>
      </c>
      <c r="E41" s="51">
        <v>4805000</v>
      </c>
      <c r="F41" s="40" t="str">
        <f t="shared" si="0"/>
        <v>4</v>
      </c>
      <c r="G41" s="76" t="s">
        <v>62</v>
      </c>
      <c r="H41" s="12">
        <v>83000</v>
      </c>
      <c r="I41" s="12">
        <v>83000</v>
      </c>
      <c r="J41" s="24" t="s">
        <v>2</v>
      </c>
      <c r="K41" s="28" t="s">
        <v>234</v>
      </c>
      <c r="L41" s="26">
        <v>46041</v>
      </c>
      <c r="M41" s="26">
        <v>46710</v>
      </c>
      <c r="N41" s="29" t="s">
        <v>1</v>
      </c>
    </row>
    <row r="42" spans="1:18" x14ac:dyDescent="0.25">
      <c r="A42" s="28" t="s">
        <v>22</v>
      </c>
      <c r="B42" s="24" t="s">
        <v>258</v>
      </c>
      <c r="C42" s="17">
        <v>61</v>
      </c>
      <c r="D42" s="13" t="s">
        <v>61</v>
      </c>
      <c r="E42" s="51">
        <v>4805300</v>
      </c>
      <c r="F42" s="40" t="str">
        <f t="shared" si="0"/>
        <v>4</v>
      </c>
      <c r="G42" s="76" t="s">
        <v>63</v>
      </c>
      <c r="H42" s="12">
        <v>18135</v>
      </c>
      <c r="I42" s="12">
        <v>18135</v>
      </c>
      <c r="J42" s="24" t="s">
        <v>2</v>
      </c>
      <c r="K42" s="28" t="s">
        <v>231</v>
      </c>
      <c r="L42" s="26">
        <v>46042</v>
      </c>
      <c r="M42" s="26">
        <v>46711</v>
      </c>
      <c r="N42" s="29" t="s">
        <v>1</v>
      </c>
    </row>
    <row r="43" spans="1:18" x14ac:dyDescent="0.25">
      <c r="A43" s="28" t="s">
        <v>22</v>
      </c>
      <c r="B43" s="24" t="s">
        <v>258</v>
      </c>
      <c r="C43" s="17">
        <v>61</v>
      </c>
      <c r="D43" s="13" t="s">
        <v>61</v>
      </c>
      <c r="E43" s="51">
        <v>4805400</v>
      </c>
      <c r="F43" s="40" t="str">
        <f t="shared" si="0"/>
        <v>4</v>
      </c>
      <c r="G43" s="76" t="s">
        <v>64</v>
      </c>
      <c r="H43" s="12">
        <v>46478</v>
      </c>
      <c r="I43" s="12">
        <v>46478</v>
      </c>
      <c r="J43" s="24" t="s">
        <v>2</v>
      </c>
      <c r="K43" s="28" t="s">
        <v>231</v>
      </c>
      <c r="L43" s="26">
        <v>46043</v>
      </c>
      <c r="M43" s="26">
        <v>46712</v>
      </c>
      <c r="N43" s="29" t="s">
        <v>1</v>
      </c>
    </row>
    <row r="44" spans="1:18" x14ac:dyDescent="0.25">
      <c r="A44" s="24" t="s">
        <v>22</v>
      </c>
      <c r="B44" s="24" t="s">
        <v>258</v>
      </c>
      <c r="C44" s="17">
        <v>61</v>
      </c>
      <c r="D44" s="13" t="s">
        <v>61</v>
      </c>
      <c r="E44" s="51">
        <v>4805500</v>
      </c>
      <c r="F44" s="40" t="str">
        <f t="shared" si="0"/>
        <v>4</v>
      </c>
      <c r="G44" s="76" t="s">
        <v>65</v>
      </c>
      <c r="H44" s="12">
        <v>108834</v>
      </c>
      <c r="I44" s="12">
        <v>108834</v>
      </c>
      <c r="J44" s="24" t="s">
        <v>2</v>
      </c>
      <c r="K44" s="28" t="s">
        <v>231</v>
      </c>
      <c r="L44" s="26">
        <v>46044</v>
      </c>
      <c r="M44" s="26">
        <v>46713</v>
      </c>
      <c r="N44" s="29" t="s">
        <v>1</v>
      </c>
    </row>
    <row r="45" spans="1:18" x14ac:dyDescent="0.25">
      <c r="A45" s="28" t="s">
        <v>22</v>
      </c>
      <c r="B45" s="24" t="s">
        <v>258</v>
      </c>
      <c r="C45" s="13">
        <v>60</v>
      </c>
      <c r="D45" s="13" t="s">
        <v>30</v>
      </c>
      <c r="E45" s="51">
        <v>4802400</v>
      </c>
      <c r="F45" s="40" t="str">
        <f t="shared" si="0"/>
        <v>4</v>
      </c>
      <c r="G45" s="75" t="s">
        <v>42</v>
      </c>
      <c r="H45" s="12">
        <v>19500</v>
      </c>
      <c r="I45" s="12">
        <v>19500</v>
      </c>
      <c r="J45" s="24" t="s">
        <v>2</v>
      </c>
      <c r="K45" s="28" t="s">
        <v>231</v>
      </c>
      <c r="L45" s="26">
        <v>46045</v>
      </c>
      <c r="M45" s="26">
        <v>46714</v>
      </c>
      <c r="N45" s="29" t="s">
        <v>1</v>
      </c>
    </row>
    <row r="46" spans="1:18" x14ac:dyDescent="0.25">
      <c r="A46" s="28" t="s">
        <v>22</v>
      </c>
      <c r="B46" s="24" t="s">
        <v>258</v>
      </c>
      <c r="C46" s="17">
        <v>60</v>
      </c>
      <c r="D46" s="13" t="s">
        <v>38</v>
      </c>
      <c r="E46" s="51">
        <v>4800700</v>
      </c>
      <c r="F46" s="40" t="str">
        <f t="shared" si="0"/>
        <v>4</v>
      </c>
      <c r="G46" s="75" t="s">
        <v>43</v>
      </c>
      <c r="H46" s="12">
        <v>22875</v>
      </c>
      <c r="I46" s="12">
        <v>22875</v>
      </c>
      <c r="J46" s="24" t="s">
        <v>2</v>
      </c>
      <c r="K46" s="28" t="s">
        <v>231</v>
      </c>
      <c r="L46" s="26">
        <v>46046</v>
      </c>
      <c r="M46" s="26">
        <v>46715</v>
      </c>
      <c r="N46" s="29" t="s">
        <v>1</v>
      </c>
      <c r="P46" s="4" t="s">
        <v>205</v>
      </c>
      <c r="Q46" t="s">
        <v>375</v>
      </c>
      <c r="R46" t="s">
        <v>376</v>
      </c>
    </row>
    <row r="47" spans="1:18" x14ac:dyDescent="0.25">
      <c r="A47" s="24" t="s">
        <v>22</v>
      </c>
      <c r="B47" s="24" t="s">
        <v>258</v>
      </c>
      <c r="C47" s="13">
        <v>60</v>
      </c>
      <c r="D47" s="13" t="s">
        <v>30</v>
      </c>
      <c r="E47" s="51">
        <v>4801100</v>
      </c>
      <c r="F47" s="40" t="str">
        <f t="shared" si="0"/>
        <v>4</v>
      </c>
      <c r="G47" s="75" t="s">
        <v>44</v>
      </c>
      <c r="H47" s="12">
        <v>24375</v>
      </c>
      <c r="I47" s="12">
        <v>24375</v>
      </c>
      <c r="J47" s="24" t="s">
        <v>2</v>
      </c>
      <c r="K47" s="28" t="s">
        <v>231</v>
      </c>
      <c r="L47" s="26">
        <v>46047</v>
      </c>
      <c r="M47" s="26">
        <v>46716</v>
      </c>
      <c r="N47" s="27" t="s">
        <v>1</v>
      </c>
      <c r="P47" s="2" t="s">
        <v>22</v>
      </c>
      <c r="Q47" s="5">
        <v>5946767</v>
      </c>
      <c r="R47" s="5">
        <v>5075567</v>
      </c>
    </row>
    <row r="48" spans="1:18" x14ac:dyDescent="0.25">
      <c r="A48" s="28" t="s">
        <v>22</v>
      </c>
      <c r="B48" s="24" t="s">
        <v>258</v>
      </c>
      <c r="C48" s="17">
        <v>60</v>
      </c>
      <c r="D48" s="13" t="s">
        <v>30</v>
      </c>
      <c r="E48" s="51">
        <v>4802100</v>
      </c>
      <c r="F48" s="40" t="str">
        <f t="shared" si="0"/>
        <v>4</v>
      </c>
      <c r="G48" s="75" t="s">
        <v>45</v>
      </c>
      <c r="H48" s="12">
        <v>19500</v>
      </c>
      <c r="I48" s="12">
        <v>19500</v>
      </c>
      <c r="J48" s="24" t="s">
        <v>2</v>
      </c>
      <c r="K48" s="28" t="s">
        <v>231</v>
      </c>
      <c r="L48" s="26">
        <v>46023</v>
      </c>
      <c r="M48" s="26">
        <v>46717</v>
      </c>
      <c r="N48" s="29" t="s">
        <v>1</v>
      </c>
      <c r="P48" s="2" t="s">
        <v>120</v>
      </c>
      <c r="Q48" s="5">
        <v>2699963</v>
      </c>
      <c r="R48" s="5">
        <v>2790163</v>
      </c>
    </row>
    <row r="49" spans="1:18" x14ac:dyDescent="0.25">
      <c r="A49" s="28" t="s">
        <v>22</v>
      </c>
      <c r="B49" s="24" t="s">
        <v>258</v>
      </c>
      <c r="C49" s="13">
        <v>60</v>
      </c>
      <c r="D49" s="13" t="s">
        <v>30</v>
      </c>
      <c r="E49" s="51">
        <v>4893000</v>
      </c>
      <c r="F49" s="40" t="str">
        <f t="shared" si="0"/>
        <v>4</v>
      </c>
      <c r="G49" s="72" t="s">
        <v>46</v>
      </c>
      <c r="H49" s="12">
        <v>3900</v>
      </c>
      <c r="I49" s="12">
        <v>3900</v>
      </c>
      <c r="J49" s="24" t="s">
        <v>2</v>
      </c>
      <c r="K49" s="28" t="s">
        <v>231</v>
      </c>
      <c r="L49" s="26">
        <v>46024</v>
      </c>
      <c r="M49" s="26">
        <v>46718</v>
      </c>
      <c r="N49" s="29" t="s">
        <v>1</v>
      </c>
      <c r="P49" s="2" t="s">
        <v>160</v>
      </c>
      <c r="Q49" s="5">
        <v>9582400</v>
      </c>
      <c r="R49" s="5">
        <v>5967500</v>
      </c>
    </row>
    <row r="50" spans="1:18" x14ac:dyDescent="0.25">
      <c r="A50" s="24" t="s">
        <v>22</v>
      </c>
      <c r="B50" s="24" t="s">
        <v>258</v>
      </c>
      <c r="C50" s="17">
        <v>60</v>
      </c>
      <c r="D50" s="13" t="s">
        <v>30</v>
      </c>
      <c r="E50" s="51">
        <v>4539004</v>
      </c>
      <c r="F50" s="40" t="str">
        <f t="shared" si="0"/>
        <v>4</v>
      </c>
      <c r="G50" s="75" t="s">
        <v>47</v>
      </c>
      <c r="H50" s="12">
        <v>24500</v>
      </c>
      <c r="I50" s="12">
        <v>24500</v>
      </c>
      <c r="J50" s="24" t="s">
        <v>2</v>
      </c>
      <c r="K50" s="28" t="s">
        <v>260</v>
      </c>
      <c r="L50" s="26">
        <v>46025</v>
      </c>
      <c r="M50" s="26">
        <v>46719</v>
      </c>
      <c r="N50" s="27" t="s">
        <v>1</v>
      </c>
      <c r="P50" s="2" t="s">
        <v>188</v>
      </c>
      <c r="Q50" s="5">
        <v>24627115.710000001</v>
      </c>
      <c r="R50" s="5">
        <v>15002605.710000001</v>
      </c>
    </row>
    <row r="51" spans="1:18" x14ac:dyDescent="0.25">
      <c r="A51" s="28" t="s">
        <v>22</v>
      </c>
      <c r="B51" s="24" t="s">
        <v>258</v>
      </c>
      <c r="C51" s="13">
        <v>60</v>
      </c>
      <c r="D51" s="13" t="s">
        <v>30</v>
      </c>
      <c r="E51" s="51">
        <v>4802500</v>
      </c>
      <c r="F51" s="40" t="str">
        <f t="shared" si="0"/>
        <v>4</v>
      </c>
      <c r="G51" s="75" t="s">
        <v>48</v>
      </c>
      <c r="H51" s="12">
        <v>9750</v>
      </c>
      <c r="I51" s="12">
        <v>9750</v>
      </c>
      <c r="J51" s="24" t="s">
        <v>2</v>
      </c>
      <c r="K51" s="28" t="s">
        <v>231</v>
      </c>
      <c r="L51" s="26">
        <v>46026</v>
      </c>
      <c r="M51" s="26">
        <v>46720</v>
      </c>
      <c r="N51" s="29" t="s">
        <v>1</v>
      </c>
      <c r="P51" s="2" t="s">
        <v>116</v>
      </c>
      <c r="Q51" s="5">
        <v>18805595</v>
      </c>
      <c r="R51" s="5">
        <v>16045595</v>
      </c>
    </row>
    <row r="52" spans="1:18" x14ac:dyDescent="0.25">
      <c r="A52" s="28" t="s">
        <v>22</v>
      </c>
      <c r="B52" s="24" t="s">
        <v>258</v>
      </c>
      <c r="C52" s="17">
        <v>60</v>
      </c>
      <c r="D52" s="13" t="s">
        <v>23</v>
      </c>
      <c r="E52" s="51">
        <v>4896700</v>
      </c>
      <c r="F52" s="40" t="str">
        <f t="shared" si="0"/>
        <v>4</v>
      </c>
      <c r="G52" s="75" t="s">
        <v>49</v>
      </c>
      <c r="H52" s="12">
        <v>24375</v>
      </c>
      <c r="I52" s="12">
        <v>24375</v>
      </c>
      <c r="J52" s="24" t="s">
        <v>2</v>
      </c>
      <c r="K52" s="28" t="s">
        <v>231</v>
      </c>
      <c r="L52" s="26">
        <v>46027</v>
      </c>
      <c r="M52" s="26">
        <v>46721</v>
      </c>
      <c r="N52" s="29" t="s">
        <v>1</v>
      </c>
      <c r="P52" s="2" t="s">
        <v>189</v>
      </c>
      <c r="Q52" s="5">
        <v>1500000</v>
      </c>
      <c r="R52" s="5">
        <v>1500000</v>
      </c>
    </row>
    <row r="53" spans="1:18" x14ac:dyDescent="0.25">
      <c r="A53" s="24" t="s">
        <v>22</v>
      </c>
      <c r="B53" s="24" t="s">
        <v>258</v>
      </c>
      <c r="C53" s="13">
        <v>60</v>
      </c>
      <c r="D53" s="13" t="s">
        <v>30</v>
      </c>
      <c r="E53" s="51">
        <v>4892900</v>
      </c>
      <c r="F53" s="40" t="str">
        <f t="shared" si="0"/>
        <v>4</v>
      </c>
      <c r="G53" s="75" t="s">
        <v>50</v>
      </c>
      <c r="H53" s="12">
        <v>3900</v>
      </c>
      <c r="I53" s="12">
        <v>3900</v>
      </c>
      <c r="J53" s="24" t="s">
        <v>2</v>
      </c>
      <c r="K53" s="28" t="s">
        <v>231</v>
      </c>
      <c r="L53" s="26">
        <v>46028</v>
      </c>
      <c r="M53" s="26">
        <v>46710</v>
      </c>
      <c r="N53" s="29" t="s">
        <v>1</v>
      </c>
      <c r="P53" s="2" t="s">
        <v>206</v>
      </c>
      <c r="Q53" s="5">
        <v>63161840.710000001</v>
      </c>
      <c r="R53" s="5">
        <v>46381430.710000001</v>
      </c>
    </row>
    <row r="54" spans="1:18" x14ac:dyDescent="0.25">
      <c r="A54" s="28" t="s">
        <v>22</v>
      </c>
      <c r="B54" s="24" t="s">
        <v>258</v>
      </c>
      <c r="C54" s="17">
        <v>60</v>
      </c>
      <c r="D54" s="13" t="s">
        <v>30</v>
      </c>
      <c r="E54" s="51">
        <v>4801800</v>
      </c>
      <c r="F54" s="40" t="str">
        <f t="shared" si="0"/>
        <v>4</v>
      </c>
      <c r="G54" s="72" t="s">
        <v>51</v>
      </c>
      <c r="H54" s="12">
        <v>13000</v>
      </c>
      <c r="I54" s="12">
        <v>13000</v>
      </c>
      <c r="J54" s="24" t="s">
        <v>2</v>
      </c>
      <c r="K54" s="28" t="s">
        <v>231</v>
      </c>
      <c r="L54" s="26">
        <v>46029</v>
      </c>
      <c r="M54" s="26">
        <v>46711</v>
      </c>
      <c r="N54" s="29" t="s">
        <v>1</v>
      </c>
    </row>
    <row r="55" spans="1:18" x14ac:dyDescent="0.25">
      <c r="A55" s="28" t="s">
        <v>22</v>
      </c>
      <c r="B55" s="24" t="s">
        <v>258</v>
      </c>
      <c r="C55" s="13">
        <v>60</v>
      </c>
      <c r="D55" s="13" t="s">
        <v>30</v>
      </c>
      <c r="E55" s="51">
        <v>4802200</v>
      </c>
      <c r="F55" s="40" t="str">
        <f t="shared" si="0"/>
        <v>4</v>
      </c>
      <c r="G55" s="75" t="s">
        <v>52</v>
      </c>
      <c r="H55" s="12">
        <v>8125</v>
      </c>
      <c r="I55" s="12">
        <v>8125</v>
      </c>
      <c r="J55" s="24" t="s">
        <v>2</v>
      </c>
      <c r="K55" s="28" t="s">
        <v>231</v>
      </c>
      <c r="L55" s="26">
        <v>46030</v>
      </c>
      <c r="M55" s="26">
        <v>46712</v>
      </c>
      <c r="N55" s="29" t="s">
        <v>1</v>
      </c>
    </row>
    <row r="56" spans="1:18" x14ac:dyDescent="0.25">
      <c r="A56" s="24" t="s">
        <v>22</v>
      </c>
      <c r="B56" s="24" t="s">
        <v>258</v>
      </c>
      <c r="C56" s="17">
        <v>60</v>
      </c>
      <c r="D56" s="13" t="s">
        <v>30</v>
      </c>
      <c r="E56" s="51">
        <v>4802800</v>
      </c>
      <c r="F56" s="40" t="str">
        <f t="shared" si="0"/>
        <v>4</v>
      </c>
      <c r="G56" s="75" t="s">
        <v>53</v>
      </c>
      <c r="H56" s="12">
        <v>13000</v>
      </c>
      <c r="I56" s="12">
        <v>13000</v>
      </c>
      <c r="J56" s="24" t="s">
        <v>2</v>
      </c>
      <c r="K56" s="28" t="s">
        <v>231</v>
      </c>
      <c r="L56" s="26">
        <v>46031</v>
      </c>
      <c r="M56" s="26">
        <v>46713</v>
      </c>
      <c r="N56" s="29" t="s">
        <v>1</v>
      </c>
    </row>
    <row r="57" spans="1:18" x14ac:dyDescent="0.25">
      <c r="A57" s="28" t="s">
        <v>22</v>
      </c>
      <c r="B57" s="24" t="s">
        <v>258</v>
      </c>
      <c r="C57" s="13">
        <v>60</v>
      </c>
      <c r="D57" s="13" t="s">
        <v>30</v>
      </c>
      <c r="E57" s="51">
        <v>4801200</v>
      </c>
      <c r="F57" s="40" t="str">
        <f t="shared" si="0"/>
        <v>4</v>
      </c>
      <c r="G57" s="75" t="s">
        <v>54</v>
      </c>
      <c r="H57" s="12">
        <v>15000</v>
      </c>
      <c r="I57" s="12">
        <v>15000</v>
      </c>
      <c r="J57" s="24" t="s">
        <v>2</v>
      </c>
      <c r="K57" s="28" t="s">
        <v>231</v>
      </c>
      <c r="L57" s="26">
        <v>46032</v>
      </c>
      <c r="M57" s="26">
        <v>46714</v>
      </c>
      <c r="N57" s="29" t="s">
        <v>1</v>
      </c>
    </row>
    <row r="58" spans="1:18" x14ac:dyDescent="0.25">
      <c r="A58" s="28" t="s">
        <v>22</v>
      </c>
      <c r="B58" s="24" t="s">
        <v>258</v>
      </c>
      <c r="C58" s="17">
        <v>60</v>
      </c>
      <c r="D58" s="13" t="s">
        <v>30</v>
      </c>
      <c r="E58" s="51">
        <v>4803700</v>
      </c>
      <c r="F58" s="40" t="str">
        <f t="shared" si="0"/>
        <v>4</v>
      </c>
      <c r="G58" s="76" t="s">
        <v>55</v>
      </c>
      <c r="H58" s="12">
        <v>100600</v>
      </c>
      <c r="I58" s="12">
        <v>100600</v>
      </c>
      <c r="J58" s="24" t="s">
        <v>2</v>
      </c>
      <c r="K58" s="28" t="s">
        <v>231</v>
      </c>
      <c r="L58" s="26">
        <v>46033</v>
      </c>
      <c r="M58" s="26">
        <v>46715</v>
      </c>
      <c r="N58" s="29" t="s">
        <v>1</v>
      </c>
    </row>
    <row r="59" spans="1:18" x14ac:dyDescent="0.25">
      <c r="A59" s="28" t="s">
        <v>22</v>
      </c>
      <c r="B59" s="24" t="s">
        <v>258</v>
      </c>
      <c r="C59" s="13">
        <v>60</v>
      </c>
      <c r="D59" s="13" t="s">
        <v>30</v>
      </c>
      <c r="E59" s="51">
        <v>4801112</v>
      </c>
      <c r="F59" s="40" t="str">
        <f t="shared" si="0"/>
        <v>4</v>
      </c>
      <c r="G59" s="76" t="s">
        <v>56</v>
      </c>
      <c r="H59" s="12">
        <v>18750</v>
      </c>
      <c r="I59" s="12">
        <v>18750</v>
      </c>
      <c r="J59" s="24" t="s">
        <v>2</v>
      </c>
      <c r="K59" s="28" t="s">
        <v>231</v>
      </c>
      <c r="L59" s="26">
        <v>46034</v>
      </c>
      <c r="M59" s="26">
        <v>46716</v>
      </c>
      <c r="N59" s="27" t="s">
        <v>1</v>
      </c>
    </row>
    <row r="60" spans="1:18" x14ac:dyDescent="0.25">
      <c r="A60" s="24" t="s">
        <v>22</v>
      </c>
      <c r="B60" s="24" t="s">
        <v>258</v>
      </c>
      <c r="C60" s="13">
        <v>60</v>
      </c>
      <c r="D60" s="13" t="s">
        <v>30</v>
      </c>
      <c r="E60" s="51">
        <v>4801700</v>
      </c>
      <c r="F60" s="40" t="str">
        <f t="shared" si="0"/>
        <v>4</v>
      </c>
      <c r="G60" s="76" t="s">
        <v>57</v>
      </c>
      <c r="H60" s="12">
        <v>32500</v>
      </c>
      <c r="I60" s="12">
        <v>32500</v>
      </c>
      <c r="J60" s="24" t="s">
        <v>2</v>
      </c>
      <c r="K60" s="28" t="s">
        <v>231</v>
      </c>
      <c r="L60" s="26">
        <v>46035</v>
      </c>
      <c r="M60" s="26">
        <v>46717</v>
      </c>
      <c r="N60" s="29" t="s">
        <v>1</v>
      </c>
    </row>
    <row r="61" spans="1:18" x14ac:dyDescent="0.25">
      <c r="A61" s="28" t="s">
        <v>22</v>
      </c>
      <c r="B61" s="24" t="s">
        <v>258</v>
      </c>
      <c r="C61" s="17">
        <v>60</v>
      </c>
      <c r="D61" s="13" t="s">
        <v>30</v>
      </c>
      <c r="E61" s="51">
        <v>4800300</v>
      </c>
      <c r="F61" s="40" t="str">
        <f t="shared" si="0"/>
        <v>4</v>
      </c>
      <c r="G61" s="75" t="s">
        <v>58</v>
      </c>
      <c r="H61" s="12">
        <v>7500</v>
      </c>
      <c r="I61" s="12">
        <v>7500</v>
      </c>
      <c r="J61" s="24" t="s">
        <v>2</v>
      </c>
      <c r="K61" s="28" t="s">
        <v>231</v>
      </c>
      <c r="L61" s="26">
        <v>46036</v>
      </c>
      <c r="M61" s="26">
        <v>46718</v>
      </c>
      <c r="N61" s="29" t="s">
        <v>1</v>
      </c>
    </row>
    <row r="62" spans="1:18" x14ac:dyDescent="0.25">
      <c r="A62" s="28" t="s">
        <v>22</v>
      </c>
      <c r="B62" s="24" t="s">
        <v>258</v>
      </c>
      <c r="C62" s="13">
        <v>60</v>
      </c>
      <c r="D62" s="13" t="s">
        <v>30</v>
      </c>
      <c r="E62" s="51">
        <v>4895000</v>
      </c>
      <c r="F62" s="40" t="str">
        <f t="shared" si="0"/>
        <v>4</v>
      </c>
      <c r="G62" s="76" t="s">
        <v>59</v>
      </c>
      <c r="H62" s="12">
        <v>15000</v>
      </c>
      <c r="I62" s="12">
        <v>15000</v>
      </c>
      <c r="J62" s="24" t="s">
        <v>2</v>
      </c>
      <c r="K62" s="28" t="s">
        <v>231</v>
      </c>
      <c r="L62" s="26">
        <v>46037</v>
      </c>
      <c r="M62" s="26">
        <v>46719</v>
      </c>
      <c r="N62" s="27" t="s">
        <v>1</v>
      </c>
    </row>
    <row r="63" spans="1:18" x14ac:dyDescent="0.25">
      <c r="A63" s="24" t="s">
        <v>22</v>
      </c>
      <c r="B63" s="24" t="s">
        <v>258</v>
      </c>
      <c r="C63" s="17">
        <v>60</v>
      </c>
      <c r="D63" s="13" t="s">
        <v>23</v>
      </c>
      <c r="E63" s="51">
        <v>4894300</v>
      </c>
      <c r="F63" s="40" t="str">
        <f t="shared" si="0"/>
        <v>4</v>
      </c>
      <c r="G63" s="75" t="s">
        <v>66</v>
      </c>
      <c r="H63" s="12">
        <v>99763</v>
      </c>
      <c r="I63" s="12">
        <v>99763</v>
      </c>
      <c r="J63" s="24" t="s">
        <v>2</v>
      </c>
      <c r="K63" s="28" t="s">
        <v>231</v>
      </c>
      <c r="L63" s="26">
        <v>46038</v>
      </c>
      <c r="M63" s="26">
        <v>46720</v>
      </c>
      <c r="N63" s="29" t="s">
        <v>1</v>
      </c>
    </row>
    <row r="64" spans="1:18" x14ac:dyDescent="0.25">
      <c r="A64" s="28" t="s">
        <v>22</v>
      </c>
      <c r="B64" s="24" t="s">
        <v>258</v>
      </c>
      <c r="C64" s="13">
        <v>60</v>
      </c>
      <c r="D64" s="13" t="s">
        <v>30</v>
      </c>
      <c r="E64" s="51">
        <v>4801600</v>
      </c>
      <c r="F64" s="40" t="str">
        <f t="shared" si="0"/>
        <v>4</v>
      </c>
      <c r="G64" s="75" t="s">
        <v>67</v>
      </c>
      <c r="H64" s="12">
        <v>31250</v>
      </c>
      <c r="I64" s="12">
        <v>31250</v>
      </c>
      <c r="J64" s="24" t="s">
        <v>2</v>
      </c>
      <c r="K64" s="28" t="s">
        <v>231</v>
      </c>
      <c r="L64" s="26">
        <v>46039</v>
      </c>
      <c r="M64" s="26">
        <v>46721</v>
      </c>
      <c r="N64" s="29" t="s">
        <v>1</v>
      </c>
    </row>
    <row r="65" spans="1:14" x14ac:dyDescent="0.25">
      <c r="A65" s="28" t="s">
        <v>22</v>
      </c>
      <c r="B65" s="24" t="s">
        <v>258</v>
      </c>
      <c r="C65" s="17">
        <v>60</v>
      </c>
      <c r="D65" s="13" t="s">
        <v>23</v>
      </c>
      <c r="E65" s="51">
        <v>4800400</v>
      </c>
      <c r="F65" s="40" t="str">
        <f t="shared" si="0"/>
        <v>4</v>
      </c>
      <c r="G65" s="75" t="s">
        <v>68</v>
      </c>
      <c r="H65" s="12">
        <v>98267</v>
      </c>
      <c r="I65" s="12">
        <v>98267</v>
      </c>
      <c r="J65" s="24" t="s">
        <v>2</v>
      </c>
      <c r="K65" s="28" t="s">
        <v>231</v>
      </c>
      <c r="L65" s="26">
        <v>46040</v>
      </c>
      <c r="M65" s="26">
        <v>46710</v>
      </c>
      <c r="N65" s="29" t="s">
        <v>1</v>
      </c>
    </row>
    <row r="66" spans="1:14" ht="15" customHeight="1" x14ac:dyDescent="0.25">
      <c r="A66" s="24" t="s">
        <v>22</v>
      </c>
      <c r="B66" s="24" t="s">
        <v>258</v>
      </c>
      <c r="C66" s="13">
        <v>60</v>
      </c>
      <c r="D66" s="13" t="s">
        <v>23</v>
      </c>
      <c r="E66" s="50">
        <v>4896600</v>
      </c>
      <c r="F66" s="40" t="str">
        <f t="shared" si="0"/>
        <v>4</v>
      </c>
      <c r="G66" s="71" t="s">
        <v>69</v>
      </c>
      <c r="H66" s="12">
        <v>39375</v>
      </c>
      <c r="I66" s="12">
        <v>39375</v>
      </c>
      <c r="J66" s="24" t="s">
        <v>2</v>
      </c>
      <c r="K66" s="28" t="s">
        <v>231</v>
      </c>
      <c r="L66" s="26">
        <v>46041</v>
      </c>
      <c r="M66" s="26">
        <v>46711</v>
      </c>
      <c r="N66" s="29" t="s">
        <v>1</v>
      </c>
    </row>
    <row r="67" spans="1:14" x14ac:dyDescent="0.25">
      <c r="A67" s="28" t="s">
        <v>22</v>
      </c>
      <c r="B67" s="24" t="s">
        <v>258</v>
      </c>
      <c r="C67" s="17">
        <v>60</v>
      </c>
      <c r="D67" s="13" t="s">
        <v>23</v>
      </c>
      <c r="E67" s="50">
        <v>4895000</v>
      </c>
      <c r="F67" s="40" t="str">
        <f t="shared" si="0"/>
        <v>4</v>
      </c>
      <c r="G67" s="71" t="s">
        <v>70</v>
      </c>
      <c r="H67" s="12">
        <v>18750</v>
      </c>
      <c r="I67" s="12">
        <v>18750</v>
      </c>
      <c r="J67" s="24" t="s">
        <v>2</v>
      </c>
      <c r="K67" s="28" t="s">
        <v>231</v>
      </c>
      <c r="L67" s="26">
        <v>46042</v>
      </c>
      <c r="M67" s="26">
        <v>46712</v>
      </c>
      <c r="N67" s="29" t="s">
        <v>1</v>
      </c>
    </row>
    <row r="68" spans="1:14" x14ac:dyDescent="0.25">
      <c r="A68" s="28" t="s">
        <v>22</v>
      </c>
      <c r="B68" s="24" t="s">
        <v>258</v>
      </c>
      <c r="C68" s="13">
        <v>60</v>
      </c>
      <c r="D68" s="17" t="s">
        <v>30</v>
      </c>
      <c r="E68" s="50">
        <v>4800400</v>
      </c>
      <c r="F68" s="40" t="str">
        <f t="shared" ref="F68:F131" si="1">LEFT(E68,1)</f>
        <v>4</v>
      </c>
      <c r="G68" s="71" t="s">
        <v>71</v>
      </c>
      <c r="H68" s="12">
        <v>86900</v>
      </c>
      <c r="I68" s="12">
        <v>86900</v>
      </c>
      <c r="J68" s="24" t="s">
        <v>2</v>
      </c>
      <c r="K68" s="28" t="s">
        <v>231</v>
      </c>
      <c r="L68" s="26">
        <v>46043</v>
      </c>
      <c r="M68" s="26">
        <v>46713</v>
      </c>
      <c r="N68" s="29" t="s">
        <v>1</v>
      </c>
    </row>
    <row r="69" spans="1:14" x14ac:dyDescent="0.25">
      <c r="A69" s="24" t="s">
        <v>22</v>
      </c>
      <c r="B69" s="24" t="s">
        <v>258</v>
      </c>
      <c r="C69" s="17">
        <v>60</v>
      </c>
      <c r="D69" s="13" t="s">
        <v>30</v>
      </c>
      <c r="E69" s="51">
        <v>4893400</v>
      </c>
      <c r="F69" s="40" t="str">
        <f t="shared" si="1"/>
        <v>4</v>
      </c>
      <c r="G69" s="75" t="s">
        <v>72</v>
      </c>
      <c r="H69" s="12">
        <v>42000</v>
      </c>
      <c r="I69" s="12">
        <v>42000</v>
      </c>
      <c r="J69" s="24" t="s">
        <v>2</v>
      </c>
      <c r="K69" s="28" t="s">
        <v>231</v>
      </c>
      <c r="L69" s="26">
        <v>46044</v>
      </c>
      <c r="M69" s="26">
        <v>46714</v>
      </c>
      <c r="N69" s="29" t="s">
        <v>1</v>
      </c>
    </row>
    <row r="70" spans="1:14" x14ac:dyDescent="0.25">
      <c r="A70" s="28" t="s">
        <v>22</v>
      </c>
      <c r="B70" s="24" t="s">
        <v>258</v>
      </c>
      <c r="C70" s="13">
        <v>60</v>
      </c>
      <c r="D70" s="17" t="s">
        <v>30</v>
      </c>
      <c r="E70" s="50">
        <v>7800300</v>
      </c>
      <c r="F70" s="40" t="str">
        <f t="shared" si="1"/>
        <v>7</v>
      </c>
      <c r="G70" s="71" t="s">
        <v>73</v>
      </c>
      <c r="H70" s="12">
        <v>6000</v>
      </c>
      <c r="I70" s="12">
        <v>6000</v>
      </c>
      <c r="J70" s="24" t="s">
        <v>2</v>
      </c>
      <c r="K70" s="28" t="s">
        <v>231</v>
      </c>
      <c r="L70" s="26">
        <v>46045</v>
      </c>
      <c r="M70" s="26">
        <v>46715</v>
      </c>
      <c r="N70" s="29" t="s">
        <v>1</v>
      </c>
    </row>
    <row r="71" spans="1:14" x14ac:dyDescent="0.25">
      <c r="A71" s="28" t="s">
        <v>22</v>
      </c>
      <c r="B71" s="24" t="s">
        <v>258</v>
      </c>
      <c r="C71" s="17">
        <v>60</v>
      </c>
      <c r="D71" s="13" t="s">
        <v>30</v>
      </c>
      <c r="E71" s="50">
        <v>4801410</v>
      </c>
      <c r="F71" s="40" t="str">
        <f t="shared" si="1"/>
        <v>4</v>
      </c>
      <c r="G71" s="74" t="s">
        <v>74</v>
      </c>
      <c r="H71" s="12">
        <v>12500</v>
      </c>
      <c r="I71" s="12">
        <v>12500</v>
      </c>
      <c r="J71" s="24" t="s">
        <v>2</v>
      </c>
      <c r="K71" s="28" t="s">
        <v>231</v>
      </c>
      <c r="L71" s="26">
        <v>46046</v>
      </c>
      <c r="M71" s="26">
        <v>46716</v>
      </c>
      <c r="N71" s="29" t="s">
        <v>1</v>
      </c>
    </row>
    <row r="72" spans="1:14" x14ac:dyDescent="0.25">
      <c r="A72" s="24" t="s">
        <v>22</v>
      </c>
      <c r="B72" s="24" t="s">
        <v>258</v>
      </c>
      <c r="C72" s="13">
        <v>60</v>
      </c>
      <c r="D72" s="13" t="s">
        <v>30</v>
      </c>
      <c r="E72" s="50">
        <v>4801411</v>
      </c>
      <c r="F72" s="40" t="str">
        <f t="shared" si="1"/>
        <v>4</v>
      </c>
      <c r="G72" s="71" t="s">
        <v>75</v>
      </c>
      <c r="H72" s="12">
        <v>12500</v>
      </c>
      <c r="I72" s="12">
        <v>12500</v>
      </c>
      <c r="J72" s="24" t="s">
        <v>2</v>
      </c>
      <c r="K72" s="28" t="s">
        <v>231</v>
      </c>
      <c r="L72" s="26">
        <v>46047</v>
      </c>
      <c r="M72" s="26">
        <v>46717</v>
      </c>
      <c r="N72" s="27" t="s">
        <v>1</v>
      </c>
    </row>
    <row r="73" spans="1:14" x14ac:dyDescent="0.25">
      <c r="A73" s="28" t="s">
        <v>22</v>
      </c>
      <c r="B73" s="24" t="s">
        <v>258</v>
      </c>
      <c r="C73" s="17">
        <v>60</v>
      </c>
      <c r="D73" s="17" t="s">
        <v>30</v>
      </c>
      <c r="E73" s="50">
        <v>4803500</v>
      </c>
      <c r="F73" s="40" t="str">
        <f t="shared" si="1"/>
        <v>4</v>
      </c>
      <c r="G73" s="71" t="s">
        <v>76</v>
      </c>
      <c r="H73" s="12">
        <v>12500</v>
      </c>
      <c r="I73" s="12">
        <v>12500</v>
      </c>
      <c r="J73" s="24" t="s">
        <v>2</v>
      </c>
      <c r="K73" s="28" t="s">
        <v>231</v>
      </c>
      <c r="L73" s="26">
        <v>46023</v>
      </c>
      <c r="M73" s="26">
        <v>46718</v>
      </c>
      <c r="N73" s="29" t="s">
        <v>1</v>
      </c>
    </row>
    <row r="74" spans="1:14" x14ac:dyDescent="0.25">
      <c r="A74" s="28" t="s">
        <v>22</v>
      </c>
      <c r="B74" s="24" t="s">
        <v>258</v>
      </c>
      <c r="C74" s="13">
        <v>60</v>
      </c>
      <c r="D74" s="13" t="s">
        <v>30</v>
      </c>
      <c r="E74" s="51">
        <v>4803100</v>
      </c>
      <c r="F74" s="40" t="str">
        <f t="shared" si="1"/>
        <v>4</v>
      </c>
      <c r="G74" s="75" t="s">
        <v>77</v>
      </c>
      <c r="H74" s="12">
        <v>30000</v>
      </c>
      <c r="I74" s="12">
        <v>30000</v>
      </c>
      <c r="J74" s="24" t="s">
        <v>2</v>
      </c>
      <c r="K74" s="28" t="s">
        <v>231</v>
      </c>
      <c r="L74" s="26">
        <v>46024</v>
      </c>
      <c r="M74" s="26">
        <v>46719</v>
      </c>
      <c r="N74" s="29" t="s">
        <v>1</v>
      </c>
    </row>
    <row r="75" spans="1:14" x14ac:dyDescent="0.25">
      <c r="A75" s="24" t="s">
        <v>22</v>
      </c>
      <c r="B75" s="24" t="s">
        <v>258</v>
      </c>
      <c r="C75" s="17">
        <v>60</v>
      </c>
      <c r="D75" s="17" t="s">
        <v>30</v>
      </c>
      <c r="E75" s="50">
        <v>4802900</v>
      </c>
      <c r="F75" s="40" t="str">
        <f t="shared" si="1"/>
        <v>4</v>
      </c>
      <c r="G75" s="71" t="s">
        <v>78</v>
      </c>
      <c r="H75" s="12">
        <v>100000</v>
      </c>
      <c r="I75" s="12">
        <v>100000</v>
      </c>
      <c r="J75" s="24" t="s">
        <v>2</v>
      </c>
      <c r="K75" s="28" t="s">
        <v>231</v>
      </c>
      <c r="L75" s="26">
        <v>46025</v>
      </c>
      <c r="M75" s="26">
        <v>46720</v>
      </c>
      <c r="N75" s="29" t="s">
        <v>1</v>
      </c>
    </row>
    <row r="76" spans="1:14" x14ac:dyDescent="0.25">
      <c r="A76" s="28" t="s">
        <v>22</v>
      </c>
      <c r="B76" s="24" t="s">
        <v>258</v>
      </c>
      <c r="C76" s="13">
        <v>60</v>
      </c>
      <c r="D76" s="13" t="s">
        <v>30</v>
      </c>
      <c r="E76" s="50">
        <v>4891600</v>
      </c>
      <c r="F76" s="40" t="str">
        <f t="shared" si="1"/>
        <v>4</v>
      </c>
      <c r="G76" s="71" t="s">
        <v>79</v>
      </c>
      <c r="H76" s="12">
        <v>40000</v>
      </c>
      <c r="I76" s="12">
        <v>40000</v>
      </c>
      <c r="J76" s="24" t="s">
        <v>2</v>
      </c>
      <c r="K76" s="28" t="s">
        <v>231</v>
      </c>
      <c r="L76" s="26">
        <v>46026</v>
      </c>
      <c r="M76" s="26">
        <v>46721</v>
      </c>
      <c r="N76" s="29" t="s">
        <v>1</v>
      </c>
    </row>
    <row r="77" spans="1:14" x14ac:dyDescent="0.25">
      <c r="A77" s="28" t="s">
        <v>22</v>
      </c>
      <c r="B77" s="24" t="s">
        <v>258</v>
      </c>
      <c r="C77" s="13">
        <v>60</v>
      </c>
      <c r="D77" s="13" t="s">
        <v>23</v>
      </c>
      <c r="E77" s="50">
        <v>4801900</v>
      </c>
      <c r="F77" s="40" t="str">
        <f t="shared" si="1"/>
        <v>4</v>
      </c>
      <c r="G77" s="71" t="s">
        <v>80</v>
      </c>
      <c r="H77" s="12">
        <v>5500</v>
      </c>
      <c r="I77" s="12">
        <v>5500</v>
      </c>
      <c r="J77" s="24" t="s">
        <v>2</v>
      </c>
      <c r="K77" s="28" t="s">
        <v>231</v>
      </c>
      <c r="L77" s="26">
        <v>46027</v>
      </c>
      <c r="M77" s="26">
        <v>46710</v>
      </c>
      <c r="N77" s="29" t="s">
        <v>1</v>
      </c>
    </row>
    <row r="78" spans="1:14" x14ac:dyDescent="0.25">
      <c r="A78" s="24" t="s">
        <v>22</v>
      </c>
      <c r="B78" s="24" t="s">
        <v>258</v>
      </c>
      <c r="C78" s="13">
        <v>60</v>
      </c>
      <c r="D78" s="13" t="s">
        <v>23</v>
      </c>
      <c r="E78" s="50">
        <v>4894110</v>
      </c>
      <c r="F78" s="40" t="str">
        <f t="shared" si="1"/>
        <v>4</v>
      </c>
      <c r="G78" s="71" t="s">
        <v>81</v>
      </c>
      <c r="H78" s="12">
        <v>2500</v>
      </c>
      <c r="I78" s="12">
        <v>2500</v>
      </c>
      <c r="J78" s="24" t="s">
        <v>2</v>
      </c>
      <c r="K78" s="28" t="s">
        <v>231</v>
      </c>
      <c r="L78" s="26">
        <v>46028</v>
      </c>
      <c r="M78" s="26">
        <v>46711</v>
      </c>
      <c r="N78" s="29" t="s">
        <v>1</v>
      </c>
    </row>
    <row r="79" spans="1:14" x14ac:dyDescent="0.25">
      <c r="A79" s="28" t="s">
        <v>22</v>
      </c>
      <c r="B79" s="24" t="s">
        <v>258</v>
      </c>
      <c r="C79" s="13">
        <v>60</v>
      </c>
      <c r="D79" s="13" t="s">
        <v>30</v>
      </c>
      <c r="E79" s="50">
        <v>4890300</v>
      </c>
      <c r="F79" s="40" t="str">
        <f t="shared" si="1"/>
        <v>4</v>
      </c>
      <c r="G79" s="77" t="s">
        <v>82</v>
      </c>
      <c r="H79" s="12">
        <v>20000</v>
      </c>
      <c r="I79" s="12">
        <v>20000</v>
      </c>
      <c r="J79" s="24" t="s">
        <v>2</v>
      </c>
      <c r="K79" s="28" t="s">
        <v>231</v>
      </c>
      <c r="L79" s="26">
        <v>46029</v>
      </c>
      <c r="M79" s="26">
        <v>46712</v>
      </c>
      <c r="N79" s="29" t="s">
        <v>1</v>
      </c>
    </row>
    <row r="80" spans="1:14" x14ac:dyDescent="0.25">
      <c r="A80" s="28" t="s">
        <v>22</v>
      </c>
      <c r="B80" s="24" t="s">
        <v>258</v>
      </c>
      <c r="C80" s="13">
        <v>60</v>
      </c>
      <c r="D80" s="13" t="s">
        <v>23</v>
      </c>
      <c r="E80" s="51">
        <v>4894800</v>
      </c>
      <c r="F80" s="40" t="str">
        <f t="shared" si="1"/>
        <v>4</v>
      </c>
      <c r="G80" s="75" t="s">
        <v>83</v>
      </c>
      <c r="H80" s="12">
        <v>40000</v>
      </c>
      <c r="I80" s="12">
        <v>40000</v>
      </c>
      <c r="J80" s="24" t="s">
        <v>2</v>
      </c>
      <c r="K80" s="28" t="s">
        <v>231</v>
      </c>
      <c r="L80" s="26">
        <v>46030</v>
      </c>
      <c r="M80" s="26">
        <v>46713</v>
      </c>
      <c r="N80" s="29" t="s">
        <v>1</v>
      </c>
    </row>
    <row r="81" spans="1:18" x14ac:dyDescent="0.25">
      <c r="A81" s="24" t="s">
        <v>22</v>
      </c>
      <c r="B81" s="24" t="s">
        <v>258</v>
      </c>
      <c r="C81" s="17">
        <v>60</v>
      </c>
      <c r="D81" s="17" t="s">
        <v>30</v>
      </c>
      <c r="E81" s="50">
        <v>4891200</v>
      </c>
      <c r="F81" s="40" t="str">
        <f t="shared" si="1"/>
        <v>4</v>
      </c>
      <c r="G81" s="71" t="s">
        <v>84</v>
      </c>
      <c r="H81" s="12">
        <v>22000</v>
      </c>
      <c r="I81" s="12">
        <v>22000</v>
      </c>
      <c r="J81" s="24" t="s">
        <v>2</v>
      </c>
      <c r="K81" s="28" t="s">
        <v>231</v>
      </c>
      <c r="L81" s="26">
        <v>46031</v>
      </c>
      <c r="M81" s="26">
        <v>46714</v>
      </c>
      <c r="N81" s="27" t="s">
        <v>1</v>
      </c>
    </row>
    <row r="82" spans="1:18" x14ac:dyDescent="0.25">
      <c r="A82" s="28" t="s">
        <v>22</v>
      </c>
      <c r="B82" s="24" t="s">
        <v>258</v>
      </c>
      <c r="C82" s="13">
        <v>60</v>
      </c>
      <c r="D82" s="13" t="s">
        <v>30</v>
      </c>
      <c r="E82" s="50">
        <v>4801300</v>
      </c>
      <c r="F82" s="40" t="str">
        <f t="shared" si="1"/>
        <v>4</v>
      </c>
      <c r="G82" s="71" t="s">
        <v>85</v>
      </c>
      <c r="H82" s="12">
        <v>22500</v>
      </c>
      <c r="I82" s="12">
        <v>22500</v>
      </c>
      <c r="J82" s="24" t="s">
        <v>2</v>
      </c>
      <c r="K82" s="28" t="s">
        <v>231</v>
      </c>
      <c r="L82" s="26">
        <v>46032</v>
      </c>
      <c r="M82" s="26">
        <v>46715</v>
      </c>
      <c r="N82" s="29" t="s">
        <v>1</v>
      </c>
    </row>
    <row r="83" spans="1:18" x14ac:dyDescent="0.25">
      <c r="A83" s="28" t="s">
        <v>22</v>
      </c>
      <c r="B83" s="24" t="s">
        <v>258</v>
      </c>
      <c r="C83" s="13">
        <v>60</v>
      </c>
      <c r="D83" s="13" t="s">
        <v>30</v>
      </c>
      <c r="E83" s="50">
        <v>4893500</v>
      </c>
      <c r="F83" s="40" t="str">
        <f t="shared" si="1"/>
        <v>4</v>
      </c>
      <c r="G83" s="71" t="s">
        <v>86</v>
      </c>
      <c r="H83" s="12">
        <v>37500</v>
      </c>
      <c r="I83" s="12">
        <v>37500</v>
      </c>
      <c r="J83" s="24" t="s">
        <v>2</v>
      </c>
      <c r="K83" s="28" t="s">
        <v>231</v>
      </c>
      <c r="L83" s="26">
        <v>46033</v>
      </c>
      <c r="M83" s="26">
        <v>46716</v>
      </c>
      <c r="N83" s="29" t="s">
        <v>1</v>
      </c>
      <c r="P83" s="4" t="s">
        <v>205</v>
      </c>
      <c r="Q83" t="s">
        <v>375</v>
      </c>
      <c r="R83" t="s">
        <v>376</v>
      </c>
    </row>
    <row r="84" spans="1:18" x14ac:dyDescent="0.25">
      <c r="A84" s="24" t="s">
        <v>22</v>
      </c>
      <c r="B84" s="24" t="s">
        <v>258</v>
      </c>
      <c r="C84" s="13">
        <v>60</v>
      </c>
      <c r="D84" s="13" t="s">
        <v>30</v>
      </c>
      <c r="E84" s="50">
        <v>4893600</v>
      </c>
      <c r="F84" s="40" t="str">
        <f t="shared" si="1"/>
        <v>4</v>
      </c>
      <c r="G84" s="71" t="s">
        <v>87</v>
      </c>
      <c r="H84" s="12">
        <v>22500</v>
      </c>
      <c r="I84" s="12">
        <v>22500</v>
      </c>
      <c r="J84" s="24" t="s">
        <v>2</v>
      </c>
      <c r="K84" s="28" t="s">
        <v>231</v>
      </c>
      <c r="L84" s="26">
        <v>46034</v>
      </c>
      <c r="M84" s="26">
        <v>46717</v>
      </c>
      <c r="N84" s="27" t="s">
        <v>1</v>
      </c>
      <c r="P84" s="2" t="s">
        <v>0</v>
      </c>
      <c r="Q84" s="5">
        <v>23536200.710000001</v>
      </c>
      <c r="R84" s="5">
        <v>14260200.710000001</v>
      </c>
    </row>
    <row r="85" spans="1:18" x14ac:dyDescent="0.25">
      <c r="A85" s="28" t="s">
        <v>22</v>
      </c>
      <c r="B85" s="24" t="s">
        <v>258</v>
      </c>
      <c r="C85" s="13">
        <v>60</v>
      </c>
      <c r="D85" s="13" t="s">
        <v>30</v>
      </c>
      <c r="E85" s="51">
        <v>4802300</v>
      </c>
      <c r="F85" s="40" t="str">
        <f t="shared" si="1"/>
        <v>4</v>
      </c>
      <c r="G85" s="75" t="s">
        <v>88</v>
      </c>
      <c r="H85" s="12">
        <v>37500</v>
      </c>
      <c r="I85" s="12">
        <v>37500</v>
      </c>
      <c r="J85" s="24" t="s">
        <v>2</v>
      </c>
      <c r="K85" s="28" t="s">
        <v>231</v>
      </c>
      <c r="L85" s="26">
        <v>46035</v>
      </c>
      <c r="M85" s="26">
        <v>46718</v>
      </c>
      <c r="N85" s="29" t="s">
        <v>1</v>
      </c>
      <c r="P85" s="2" t="s">
        <v>2</v>
      </c>
      <c r="Q85" s="5">
        <v>38625640</v>
      </c>
      <c r="R85" s="5">
        <v>31621230</v>
      </c>
    </row>
    <row r="86" spans="1:18" x14ac:dyDescent="0.25">
      <c r="A86" s="28" t="s">
        <v>22</v>
      </c>
      <c r="B86" s="24" t="s">
        <v>258</v>
      </c>
      <c r="C86" s="13">
        <v>60</v>
      </c>
      <c r="D86" s="13" t="s">
        <v>30</v>
      </c>
      <c r="E86" s="50">
        <v>4894100</v>
      </c>
      <c r="F86" s="40" t="str">
        <f t="shared" si="1"/>
        <v>4</v>
      </c>
      <c r="G86" s="71" t="s">
        <v>89</v>
      </c>
      <c r="H86" s="12">
        <v>9000</v>
      </c>
      <c r="I86" s="12">
        <v>9000</v>
      </c>
      <c r="J86" s="24" t="s">
        <v>2</v>
      </c>
      <c r="K86" s="28" t="s">
        <v>231</v>
      </c>
      <c r="L86" s="26">
        <v>46036</v>
      </c>
      <c r="M86" s="26">
        <v>46719</v>
      </c>
      <c r="N86" s="29" t="s">
        <v>1</v>
      </c>
      <c r="P86" s="2" t="s">
        <v>401</v>
      </c>
      <c r="Q86" s="5">
        <v>1000000</v>
      </c>
      <c r="R86" s="5">
        <v>500000</v>
      </c>
    </row>
    <row r="87" spans="1:18" x14ac:dyDescent="0.25">
      <c r="A87" s="24" t="s">
        <v>22</v>
      </c>
      <c r="B87" s="24" t="s">
        <v>258</v>
      </c>
      <c r="C87" s="13">
        <v>60</v>
      </c>
      <c r="D87" s="13" t="s">
        <v>30</v>
      </c>
      <c r="E87" s="50">
        <v>4800500</v>
      </c>
      <c r="F87" s="40" t="str">
        <f t="shared" si="1"/>
        <v>4</v>
      </c>
      <c r="G87" s="71" t="s">
        <v>90</v>
      </c>
      <c r="H87" s="12">
        <v>12500</v>
      </c>
      <c r="I87" s="12">
        <v>12500</v>
      </c>
      <c r="J87" s="24" t="s">
        <v>2</v>
      </c>
      <c r="K87" s="28" t="s">
        <v>231</v>
      </c>
      <c r="L87" s="26">
        <v>46037</v>
      </c>
      <c r="M87" s="26">
        <v>46720</v>
      </c>
      <c r="N87" s="29" t="s">
        <v>1</v>
      </c>
      <c r="P87" s="2" t="s">
        <v>206</v>
      </c>
      <c r="Q87" s="5">
        <v>63161840.710000001</v>
      </c>
      <c r="R87" s="5">
        <v>46381430.710000001</v>
      </c>
    </row>
    <row r="88" spans="1:18" x14ac:dyDescent="0.25">
      <c r="A88" s="28" t="s">
        <v>22</v>
      </c>
      <c r="B88" s="24" t="s">
        <v>258</v>
      </c>
      <c r="C88" s="13">
        <v>60</v>
      </c>
      <c r="D88" s="13" t="s">
        <v>30</v>
      </c>
      <c r="E88" s="50">
        <v>4800700</v>
      </c>
      <c r="F88" s="40" t="str">
        <f t="shared" si="1"/>
        <v>4</v>
      </c>
      <c r="G88" s="71" t="s">
        <v>91</v>
      </c>
      <c r="H88" s="12">
        <v>22500</v>
      </c>
      <c r="I88" s="12">
        <v>22500</v>
      </c>
      <c r="J88" s="24" t="s">
        <v>2</v>
      </c>
      <c r="K88" s="28" t="s">
        <v>231</v>
      </c>
      <c r="L88" s="26">
        <v>46038</v>
      </c>
      <c r="M88" s="26">
        <v>46721</v>
      </c>
      <c r="N88" s="29" t="s">
        <v>1</v>
      </c>
    </row>
    <row r="89" spans="1:18" x14ac:dyDescent="0.25">
      <c r="A89" s="28" t="s">
        <v>22</v>
      </c>
      <c r="B89" s="24" t="s">
        <v>258</v>
      </c>
      <c r="C89" s="17">
        <v>61</v>
      </c>
      <c r="D89" s="17" t="s">
        <v>92</v>
      </c>
      <c r="E89" s="50">
        <v>4624800</v>
      </c>
      <c r="F89" s="40" t="str">
        <f t="shared" si="1"/>
        <v>4</v>
      </c>
      <c r="G89" s="71" t="s">
        <v>93</v>
      </c>
      <c r="H89" s="12">
        <v>1521013</v>
      </c>
      <c r="I89" s="12">
        <v>1521013</v>
      </c>
      <c r="J89" s="24" t="s">
        <v>2</v>
      </c>
      <c r="K89" s="28" t="s">
        <v>234</v>
      </c>
      <c r="L89" s="26">
        <v>46039</v>
      </c>
      <c r="M89" s="26">
        <v>46710</v>
      </c>
      <c r="N89" s="29" t="s">
        <v>1</v>
      </c>
    </row>
    <row r="90" spans="1:18" x14ac:dyDescent="0.25">
      <c r="A90" s="24" t="s">
        <v>22</v>
      </c>
      <c r="B90" s="24" t="s">
        <v>258</v>
      </c>
      <c r="C90" s="13">
        <v>60</v>
      </c>
      <c r="D90" s="13" t="s">
        <v>30</v>
      </c>
      <c r="E90" s="51">
        <v>4801110</v>
      </c>
      <c r="F90" s="40" t="str">
        <f t="shared" si="1"/>
        <v>4</v>
      </c>
      <c r="G90" s="75" t="s">
        <v>94</v>
      </c>
      <c r="H90" s="12">
        <v>4875</v>
      </c>
      <c r="I90" s="12">
        <v>4875</v>
      </c>
      <c r="J90" s="24" t="s">
        <v>2</v>
      </c>
      <c r="K90" s="28" t="s">
        <v>231</v>
      </c>
      <c r="L90" s="26">
        <v>46040</v>
      </c>
      <c r="M90" s="26">
        <v>46711</v>
      </c>
      <c r="N90" s="29" t="s">
        <v>1</v>
      </c>
    </row>
    <row r="91" spans="1:18" x14ac:dyDescent="0.25">
      <c r="A91" s="28" t="s">
        <v>22</v>
      </c>
      <c r="B91" s="24" t="s">
        <v>258</v>
      </c>
      <c r="C91" s="13">
        <v>60</v>
      </c>
      <c r="D91" s="13" t="s">
        <v>30</v>
      </c>
      <c r="E91" s="50">
        <v>4801111</v>
      </c>
      <c r="F91" s="40" t="str">
        <f t="shared" si="1"/>
        <v>4</v>
      </c>
      <c r="G91" s="71" t="s">
        <v>95</v>
      </c>
      <c r="H91" s="12">
        <v>4875</v>
      </c>
      <c r="I91" s="12">
        <v>4875</v>
      </c>
      <c r="J91" s="24" t="s">
        <v>2</v>
      </c>
      <c r="K91" s="28" t="s">
        <v>231</v>
      </c>
      <c r="L91" s="26">
        <v>46041</v>
      </c>
      <c r="M91" s="26">
        <v>46712</v>
      </c>
      <c r="N91" s="29" t="s">
        <v>1</v>
      </c>
    </row>
    <row r="92" spans="1:18" x14ac:dyDescent="0.25">
      <c r="A92" s="28" t="s">
        <v>22</v>
      </c>
      <c r="B92" s="24" t="s">
        <v>258</v>
      </c>
      <c r="C92" s="13">
        <v>60</v>
      </c>
      <c r="D92" s="13" t="s">
        <v>30</v>
      </c>
      <c r="E92" s="50">
        <v>4801113</v>
      </c>
      <c r="F92" s="40" t="str">
        <f t="shared" si="1"/>
        <v>4</v>
      </c>
      <c r="G92" s="71" t="s">
        <v>96</v>
      </c>
      <c r="H92" s="12">
        <v>4875</v>
      </c>
      <c r="I92" s="12">
        <v>4875</v>
      </c>
      <c r="J92" s="24" t="s">
        <v>2</v>
      </c>
      <c r="K92" s="28" t="s">
        <v>231</v>
      </c>
      <c r="L92" s="26">
        <v>46042</v>
      </c>
      <c r="M92" s="26">
        <v>46713</v>
      </c>
      <c r="N92" s="29" t="s">
        <v>1</v>
      </c>
    </row>
    <row r="93" spans="1:18" x14ac:dyDescent="0.25">
      <c r="A93" s="24" t="s">
        <v>22</v>
      </c>
      <c r="B93" s="24" t="s">
        <v>258</v>
      </c>
      <c r="C93" s="13">
        <v>60</v>
      </c>
      <c r="D93" s="13" t="s">
        <v>30</v>
      </c>
      <c r="E93" s="50">
        <v>4801400</v>
      </c>
      <c r="F93" s="40" t="str">
        <f t="shared" si="1"/>
        <v>4</v>
      </c>
      <c r="G93" s="71" t="s">
        <v>97</v>
      </c>
      <c r="H93" s="12">
        <v>13000</v>
      </c>
      <c r="I93" s="12">
        <v>13000</v>
      </c>
      <c r="J93" s="24" t="s">
        <v>2</v>
      </c>
      <c r="K93" s="28" t="s">
        <v>231</v>
      </c>
      <c r="L93" s="26">
        <v>46043</v>
      </c>
      <c r="M93" s="26">
        <v>46714</v>
      </c>
      <c r="N93" s="29" t="s">
        <v>1</v>
      </c>
    </row>
    <row r="94" spans="1:18" x14ac:dyDescent="0.25">
      <c r="A94" s="28" t="s">
        <v>22</v>
      </c>
      <c r="B94" s="24" t="s">
        <v>258</v>
      </c>
      <c r="C94" s="13">
        <v>60</v>
      </c>
      <c r="D94" s="13" t="s">
        <v>30</v>
      </c>
      <c r="E94" s="51">
        <v>4800900</v>
      </c>
      <c r="F94" s="40" t="str">
        <f t="shared" si="1"/>
        <v>4</v>
      </c>
      <c r="G94" s="75" t="s">
        <v>98</v>
      </c>
      <c r="H94" s="12">
        <v>4875</v>
      </c>
      <c r="I94" s="12">
        <v>4875</v>
      </c>
      <c r="J94" s="24" t="s">
        <v>2</v>
      </c>
      <c r="K94" s="28" t="s">
        <v>231</v>
      </c>
      <c r="L94" s="26">
        <v>46044</v>
      </c>
      <c r="M94" s="26">
        <v>46715</v>
      </c>
      <c r="N94" s="29" t="s">
        <v>1</v>
      </c>
    </row>
    <row r="95" spans="1:18" x14ac:dyDescent="0.25">
      <c r="A95" s="28" t="s">
        <v>22</v>
      </c>
      <c r="B95" s="24" t="s">
        <v>258</v>
      </c>
      <c r="C95" s="13">
        <v>60</v>
      </c>
      <c r="D95" s="13" t="s">
        <v>30</v>
      </c>
      <c r="E95" s="50">
        <v>4802700</v>
      </c>
      <c r="F95" s="40" t="str">
        <f t="shared" si="1"/>
        <v>4</v>
      </c>
      <c r="G95" s="71" t="s">
        <v>99</v>
      </c>
      <c r="H95" s="12">
        <v>19500</v>
      </c>
      <c r="I95" s="12">
        <v>19500</v>
      </c>
      <c r="J95" s="24" t="s">
        <v>2</v>
      </c>
      <c r="K95" s="28" t="s">
        <v>231</v>
      </c>
      <c r="L95" s="26">
        <v>46045</v>
      </c>
      <c r="M95" s="26">
        <v>46716</v>
      </c>
      <c r="N95" s="29" t="s">
        <v>1</v>
      </c>
    </row>
    <row r="96" spans="1:18" x14ac:dyDescent="0.25">
      <c r="A96" s="24" t="s">
        <v>22</v>
      </c>
      <c r="B96" s="24" t="s">
        <v>258</v>
      </c>
      <c r="C96" s="13">
        <v>60</v>
      </c>
      <c r="D96" s="13" t="s">
        <v>30</v>
      </c>
      <c r="E96" s="50">
        <v>4802000</v>
      </c>
      <c r="F96" s="40" t="str">
        <f t="shared" si="1"/>
        <v>4</v>
      </c>
      <c r="G96" s="71" t="s">
        <v>100</v>
      </c>
      <c r="H96" s="12">
        <v>3900</v>
      </c>
      <c r="I96" s="12">
        <v>3900</v>
      </c>
      <c r="J96" s="24" t="s">
        <v>2</v>
      </c>
      <c r="K96" s="28" t="s">
        <v>231</v>
      </c>
      <c r="L96" s="26">
        <v>46046</v>
      </c>
      <c r="M96" s="26">
        <v>46717</v>
      </c>
      <c r="N96" s="29" t="s">
        <v>1</v>
      </c>
    </row>
    <row r="97" spans="1:18" x14ac:dyDescent="0.25">
      <c r="A97" s="28" t="s">
        <v>22</v>
      </c>
      <c r="B97" s="24" t="s">
        <v>258</v>
      </c>
      <c r="C97" s="13">
        <v>60</v>
      </c>
      <c r="D97" s="13" t="s">
        <v>30</v>
      </c>
      <c r="E97" s="52">
        <v>4801313</v>
      </c>
      <c r="F97" s="40" t="str">
        <f t="shared" si="1"/>
        <v>4</v>
      </c>
      <c r="G97" s="78" t="s">
        <v>60</v>
      </c>
      <c r="H97" s="12">
        <v>15000</v>
      </c>
      <c r="I97" s="12">
        <v>15000</v>
      </c>
      <c r="J97" s="24" t="s">
        <v>2</v>
      </c>
      <c r="K97" s="28" t="s">
        <v>231</v>
      </c>
      <c r="L97" s="26">
        <v>46047</v>
      </c>
      <c r="M97" s="26">
        <v>46718</v>
      </c>
      <c r="N97" s="29" t="s">
        <v>1</v>
      </c>
    </row>
    <row r="98" spans="1:18" x14ac:dyDescent="0.25">
      <c r="A98" s="28" t="s">
        <v>22</v>
      </c>
      <c r="B98" s="24" t="s">
        <v>258</v>
      </c>
      <c r="C98" s="13">
        <v>60</v>
      </c>
      <c r="D98" s="13" t="s">
        <v>30</v>
      </c>
      <c r="E98" s="50">
        <v>4894000</v>
      </c>
      <c r="F98" s="40" t="str">
        <f t="shared" si="1"/>
        <v>4</v>
      </c>
      <c r="G98" s="71" t="s">
        <v>101</v>
      </c>
      <c r="H98" s="12">
        <v>4500</v>
      </c>
      <c r="I98" s="12">
        <v>4500</v>
      </c>
      <c r="J98" s="24" t="s">
        <v>2</v>
      </c>
      <c r="K98" s="28" t="s">
        <v>231</v>
      </c>
      <c r="L98" s="26">
        <v>46023</v>
      </c>
      <c r="M98" s="26">
        <v>46719</v>
      </c>
      <c r="N98" s="29" t="s">
        <v>1</v>
      </c>
    </row>
    <row r="99" spans="1:18" x14ac:dyDescent="0.25">
      <c r="A99" s="24" t="s">
        <v>22</v>
      </c>
      <c r="B99" s="24" t="s">
        <v>258</v>
      </c>
      <c r="C99" s="13">
        <v>60</v>
      </c>
      <c r="D99" s="13" t="s">
        <v>30</v>
      </c>
      <c r="E99" s="50">
        <v>4892200</v>
      </c>
      <c r="F99" s="40" t="str">
        <f t="shared" si="1"/>
        <v>4</v>
      </c>
      <c r="G99" s="71" t="s">
        <v>102</v>
      </c>
      <c r="H99" s="12">
        <v>11250</v>
      </c>
      <c r="I99" s="12">
        <v>11250</v>
      </c>
      <c r="J99" s="28" t="s">
        <v>2</v>
      </c>
      <c r="K99" s="28" t="s">
        <v>231</v>
      </c>
      <c r="L99" s="26">
        <v>46024</v>
      </c>
      <c r="M99" s="26">
        <v>46720</v>
      </c>
      <c r="N99" s="29" t="s">
        <v>1</v>
      </c>
    </row>
    <row r="100" spans="1:18" x14ac:dyDescent="0.25">
      <c r="A100" s="28" t="s">
        <v>22</v>
      </c>
      <c r="B100" s="24" t="s">
        <v>258</v>
      </c>
      <c r="C100" s="13">
        <v>60</v>
      </c>
      <c r="D100" s="13" t="s">
        <v>30</v>
      </c>
      <c r="E100" s="51">
        <v>7800100</v>
      </c>
      <c r="F100" s="40" t="str">
        <f t="shared" si="1"/>
        <v>7</v>
      </c>
      <c r="G100" s="75" t="s">
        <v>103</v>
      </c>
      <c r="H100" s="12">
        <v>2250</v>
      </c>
      <c r="I100" s="12">
        <v>2250</v>
      </c>
      <c r="J100" s="24" t="s">
        <v>2</v>
      </c>
      <c r="K100" s="28" t="s">
        <v>231</v>
      </c>
      <c r="L100" s="26">
        <v>46025</v>
      </c>
      <c r="M100" s="26">
        <v>46721</v>
      </c>
      <c r="N100" s="27" t="s">
        <v>1</v>
      </c>
    </row>
    <row r="101" spans="1:18" x14ac:dyDescent="0.25">
      <c r="A101" s="28" t="s">
        <v>22</v>
      </c>
      <c r="B101" s="24" t="s">
        <v>258</v>
      </c>
      <c r="C101" s="13">
        <v>60</v>
      </c>
      <c r="D101" s="13" t="s">
        <v>30</v>
      </c>
      <c r="E101" s="50">
        <v>4894200</v>
      </c>
      <c r="F101" s="40" t="str">
        <f t="shared" si="1"/>
        <v>4</v>
      </c>
      <c r="G101" s="71" t="s">
        <v>104</v>
      </c>
      <c r="H101" s="12">
        <v>7500</v>
      </c>
      <c r="I101" s="12">
        <v>7500</v>
      </c>
      <c r="J101" s="24" t="s">
        <v>2</v>
      </c>
      <c r="K101" s="28" t="s">
        <v>231</v>
      </c>
      <c r="L101" s="26">
        <v>46026</v>
      </c>
      <c r="M101" s="26">
        <v>46710</v>
      </c>
      <c r="N101" s="29" t="s">
        <v>1</v>
      </c>
    </row>
    <row r="102" spans="1:18" x14ac:dyDescent="0.25">
      <c r="A102" s="24" t="s">
        <v>22</v>
      </c>
      <c r="B102" s="24" t="s">
        <v>258</v>
      </c>
      <c r="C102" s="13">
        <v>60</v>
      </c>
      <c r="D102" s="13" t="s">
        <v>30</v>
      </c>
      <c r="E102" s="50">
        <v>4801311</v>
      </c>
      <c r="F102" s="40" t="str">
        <f t="shared" si="1"/>
        <v>4</v>
      </c>
      <c r="G102" s="71" t="s">
        <v>106</v>
      </c>
      <c r="H102" s="12">
        <v>5000</v>
      </c>
      <c r="I102" s="12">
        <v>5000</v>
      </c>
      <c r="J102" s="24" t="s">
        <v>2</v>
      </c>
      <c r="K102" s="28" t="s">
        <v>231</v>
      </c>
      <c r="L102" s="26">
        <v>46027</v>
      </c>
      <c r="M102" s="26">
        <v>46711</v>
      </c>
      <c r="N102" s="29" t="s">
        <v>1</v>
      </c>
    </row>
    <row r="103" spans="1:18" x14ac:dyDescent="0.25">
      <c r="A103" s="28" t="s">
        <v>22</v>
      </c>
      <c r="B103" s="24" t="s">
        <v>258</v>
      </c>
      <c r="C103" s="13">
        <v>60</v>
      </c>
      <c r="D103" s="13" t="s">
        <v>30</v>
      </c>
      <c r="E103" s="50">
        <v>4801312</v>
      </c>
      <c r="F103" s="40" t="str">
        <f t="shared" si="1"/>
        <v>4</v>
      </c>
      <c r="G103" s="71" t="s">
        <v>107</v>
      </c>
      <c r="H103" s="12">
        <v>5000</v>
      </c>
      <c r="I103" s="12">
        <v>5000</v>
      </c>
      <c r="J103" s="24" t="s">
        <v>2</v>
      </c>
      <c r="K103" s="28" t="s">
        <v>231</v>
      </c>
      <c r="L103" s="26">
        <v>46028</v>
      </c>
      <c r="M103" s="26">
        <v>46712</v>
      </c>
      <c r="N103" s="27" t="s">
        <v>1</v>
      </c>
    </row>
    <row r="104" spans="1:18" x14ac:dyDescent="0.25">
      <c r="A104" s="28" t="s">
        <v>22</v>
      </c>
      <c r="B104" s="24" t="s">
        <v>258</v>
      </c>
      <c r="C104" s="13">
        <v>60</v>
      </c>
      <c r="D104" s="13" t="s">
        <v>30</v>
      </c>
      <c r="E104" s="50">
        <v>4803200</v>
      </c>
      <c r="F104" s="40" t="str">
        <f t="shared" si="1"/>
        <v>4</v>
      </c>
      <c r="G104" s="71" t="s">
        <v>261</v>
      </c>
      <c r="H104" s="12">
        <v>6000</v>
      </c>
      <c r="I104" s="12">
        <v>6000</v>
      </c>
      <c r="J104" s="24" t="s">
        <v>2</v>
      </c>
      <c r="K104" s="28" t="s">
        <v>231</v>
      </c>
      <c r="L104" s="26">
        <v>46029</v>
      </c>
      <c r="M104" s="26">
        <v>46713</v>
      </c>
      <c r="N104" s="29" t="s">
        <v>146</v>
      </c>
    </row>
    <row r="105" spans="1:18" x14ac:dyDescent="0.25">
      <c r="A105" s="24" t="s">
        <v>22</v>
      </c>
      <c r="B105" s="24" t="s">
        <v>258</v>
      </c>
      <c r="C105" s="13">
        <v>60</v>
      </c>
      <c r="D105" s="13" t="s">
        <v>30</v>
      </c>
      <c r="E105" s="50">
        <v>4803300</v>
      </c>
      <c r="F105" s="40" t="str">
        <f t="shared" si="1"/>
        <v>4</v>
      </c>
      <c r="G105" s="71" t="s">
        <v>262</v>
      </c>
      <c r="H105" s="12">
        <v>6000</v>
      </c>
      <c r="I105" s="12">
        <v>6000</v>
      </c>
      <c r="J105" s="24" t="s">
        <v>2</v>
      </c>
      <c r="K105" s="28" t="s">
        <v>231</v>
      </c>
      <c r="L105" s="26">
        <v>46030</v>
      </c>
      <c r="M105" s="26">
        <v>46714</v>
      </c>
      <c r="N105" s="29" t="s">
        <v>146</v>
      </c>
    </row>
    <row r="106" spans="1:18" x14ac:dyDescent="0.25">
      <c r="A106" s="28" t="s">
        <v>22</v>
      </c>
      <c r="B106" s="24" t="s">
        <v>258</v>
      </c>
      <c r="C106" s="13">
        <v>60</v>
      </c>
      <c r="D106" s="13" t="s">
        <v>30</v>
      </c>
      <c r="E106" s="50">
        <v>4803400</v>
      </c>
      <c r="F106" s="40" t="str">
        <f t="shared" si="1"/>
        <v>4</v>
      </c>
      <c r="G106" s="71" t="s">
        <v>263</v>
      </c>
      <c r="H106" s="12">
        <v>10000</v>
      </c>
      <c r="I106" s="12">
        <v>10000</v>
      </c>
      <c r="J106" s="24" t="s">
        <v>2</v>
      </c>
      <c r="K106" s="28" t="s">
        <v>231</v>
      </c>
      <c r="L106" s="26">
        <v>46031</v>
      </c>
      <c r="M106" s="26">
        <v>46715</v>
      </c>
      <c r="N106" s="29" t="s">
        <v>146</v>
      </c>
    </row>
    <row r="107" spans="1:18" ht="30" x14ac:dyDescent="0.25">
      <c r="A107" s="28" t="s">
        <v>22</v>
      </c>
      <c r="B107" s="24" t="s">
        <v>258</v>
      </c>
      <c r="C107" s="13">
        <v>60</v>
      </c>
      <c r="D107" s="13" t="s">
        <v>30</v>
      </c>
      <c r="E107" s="50">
        <v>4803600</v>
      </c>
      <c r="F107" s="40" t="str">
        <f t="shared" si="1"/>
        <v>4</v>
      </c>
      <c r="G107" s="71" t="s">
        <v>264</v>
      </c>
      <c r="H107" s="12">
        <v>12000</v>
      </c>
      <c r="I107" s="12">
        <v>12000</v>
      </c>
      <c r="J107" s="24" t="s">
        <v>2</v>
      </c>
      <c r="K107" s="28" t="s">
        <v>231</v>
      </c>
      <c r="L107" s="26">
        <v>46032</v>
      </c>
      <c r="M107" s="26">
        <v>46716</v>
      </c>
      <c r="N107" s="29" t="s">
        <v>146</v>
      </c>
    </row>
    <row r="108" spans="1:18" x14ac:dyDescent="0.25">
      <c r="A108" s="24" t="s">
        <v>22</v>
      </c>
      <c r="B108" s="24" t="s">
        <v>258</v>
      </c>
      <c r="C108" s="13">
        <v>60</v>
      </c>
      <c r="D108" s="13" t="s">
        <v>30</v>
      </c>
      <c r="E108" s="50">
        <v>4803800</v>
      </c>
      <c r="F108" s="40" t="str">
        <f t="shared" si="1"/>
        <v>4</v>
      </c>
      <c r="G108" s="71" t="s">
        <v>265</v>
      </c>
      <c r="H108" s="12">
        <v>5000</v>
      </c>
      <c r="I108" s="12">
        <v>5000</v>
      </c>
      <c r="J108" s="24" t="s">
        <v>2</v>
      </c>
      <c r="K108" s="28" t="s">
        <v>231</v>
      </c>
      <c r="L108" s="26">
        <v>46033</v>
      </c>
      <c r="M108" s="26">
        <v>46717</v>
      </c>
      <c r="N108" s="29" t="s">
        <v>146</v>
      </c>
    </row>
    <row r="109" spans="1:18" x14ac:dyDescent="0.25">
      <c r="A109" s="28" t="s">
        <v>22</v>
      </c>
      <c r="B109" s="24" t="s">
        <v>258</v>
      </c>
      <c r="C109" s="13">
        <v>60</v>
      </c>
      <c r="D109" s="13" t="s">
        <v>30</v>
      </c>
      <c r="E109" s="50">
        <v>7800400</v>
      </c>
      <c r="F109" s="40" t="str">
        <f t="shared" si="1"/>
        <v>7</v>
      </c>
      <c r="G109" s="71" t="s">
        <v>266</v>
      </c>
      <c r="H109" s="12">
        <v>20000</v>
      </c>
      <c r="I109" s="12">
        <v>20000</v>
      </c>
      <c r="J109" s="24" t="s">
        <v>2</v>
      </c>
      <c r="K109" s="28" t="s">
        <v>231</v>
      </c>
      <c r="L109" s="26">
        <v>46034</v>
      </c>
      <c r="M109" s="26">
        <v>46718</v>
      </c>
      <c r="N109" s="29" t="s">
        <v>146</v>
      </c>
    </row>
    <row r="110" spans="1:18" x14ac:dyDescent="0.25">
      <c r="A110" s="28" t="s">
        <v>22</v>
      </c>
      <c r="B110" s="24" t="s">
        <v>258</v>
      </c>
      <c r="C110" s="17">
        <v>60</v>
      </c>
      <c r="D110" s="17" t="s">
        <v>30</v>
      </c>
      <c r="E110" s="50">
        <v>4539000</v>
      </c>
      <c r="F110" s="40" t="str">
        <f t="shared" si="1"/>
        <v>4</v>
      </c>
      <c r="G110" s="71" t="s">
        <v>108</v>
      </c>
      <c r="H110" s="12">
        <v>30000</v>
      </c>
      <c r="I110" s="12">
        <v>30000</v>
      </c>
      <c r="J110" s="24" t="s">
        <v>2</v>
      </c>
      <c r="K110" s="28" t="s">
        <v>231</v>
      </c>
      <c r="L110" s="26">
        <v>46035</v>
      </c>
      <c r="M110" s="26">
        <v>46719</v>
      </c>
      <c r="N110" s="29" t="s">
        <v>1</v>
      </c>
    </row>
    <row r="111" spans="1:18" x14ac:dyDescent="0.25">
      <c r="A111" s="24" t="s">
        <v>22</v>
      </c>
      <c r="B111" s="24" t="s">
        <v>258</v>
      </c>
      <c r="C111" s="17">
        <v>60</v>
      </c>
      <c r="D111" s="17" t="s">
        <v>30</v>
      </c>
      <c r="E111" s="50">
        <v>4800000</v>
      </c>
      <c r="F111" s="40" t="str">
        <f t="shared" si="1"/>
        <v>4</v>
      </c>
      <c r="G111" s="71" t="s">
        <v>109</v>
      </c>
      <c r="H111" s="12">
        <v>19500</v>
      </c>
      <c r="I111" s="12">
        <v>19500</v>
      </c>
      <c r="J111" s="24" t="s">
        <v>2</v>
      </c>
      <c r="K111" s="28" t="s">
        <v>231</v>
      </c>
      <c r="L111" s="26">
        <v>46036</v>
      </c>
      <c r="M111" s="26">
        <v>46720</v>
      </c>
      <c r="N111" s="29" t="s">
        <v>1</v>
      </c>
    </row>
    <row r="112" spans="1:18" x14ac:dyDescent="0.25">
      <c r="A112" s="28" t="s">
        <v>22</v>
      </c>
      <c r="B112" s="24" t="s">
        <v>258</v>
      </c>
      <c r="C112" s="13">
        <v>60</v>
      </c>
      <c r="D112" s="13" t="s">
        <v>110</v>
      </c>
      <c r="E112" s="51">
        <v>4539002</v>
      </c>
      <c r="F112" s="40" t="str">
        <f t="shared" si="1"/>
        <v>4</v>
      </c>
      <c r="G112" s="75" t="s">
        <v>111</v>
      </c>
      <c r="H112" s="12">
        <v>30000</v>
      </c>
      <c r="I112" s="12">
        <v>30000</v>
      </c>
      <c r="J112" s="24" t="s">
        <v>2</v>
      </c>
      <c r="K112" s="28" t="s">
        <v>231</v>
      </c>
      <c r="L112" s="26">
        <v>46037</v>
      </c>
      <c r="M112" s="26">
        <v>46721</v>
      </c>
      <c r="N112" s="29" t="s">
        <v>1</v>
      </c>
      <c r="P112" s="4" t="s">
        <v>205</v>
      </c>
      <c r="Q112" t="s">
        <v>375</v>
      </c>
      <c r="R112" t="s">
        <v>376</v>
      </c>
    </row>
    <row r="113" spans="1:18" x14ac:dyDescent="0.25">
      <c r="A113" s="28" t="s">
        <v>22</v>
      </c>
      <c r="B113" s="24" t="s">
        <v>258</v>
      </c>
      <c r="C113" s="13">
        <v>60</v>
      </c>
      <c r="D113" s="13" t="s">
        <v>110</v>
      </c>
      <c r="E113" s="51">
        <v>4891400</v>
      </c>
      <c r="F113" s="40" t="str">
        <f t="shared" si="1"/>
        <v>4</v>
      </c>
      <c r="G113" s="75" t="s">
        <v>112</v>
      </c>
      <c r="H113" s="12">
        <v>36000</v>
      </c>
      <c r="I113" s="12">
        <v>36000</v>
      </c>
      <c r="J113" s="24" t="s">
        <v>2</v>
      </c>
      <c r="K113" s="28" t="s">
        <v>231</v>
      </c>
      <c r="L113" s="26">
        <v>46038</v>
      </c>
      <c r="M113" s="26">
        <v>46710</v>
      </c>
      <c r="N113" s="29" t="s">
        <v>1</v>
      </c>
      <c r="P113" s="2" t="s">
        <v>207</v>
      </c>
      <c r="Q113" s="5">
        <v>338595</v>
      </c>
      <c r="R113" s="5">
        <v>338595</v>
      </c>
    </row>
    <row r="114" spans="1:18" x14ac:dyDescent="0.25">
      <c r="A114" s="24" t="s">
        <v>22</v>
      </c>
      <c r="B114" s="24" t="s">
        <v>258</v>
      </c>
      <c r="C114" s="13">
        <v>60</v>
      </c>
      <c r="D114" s="13" t="s">
        <v>110</v>
      </c>
      <c r="E114" s="51">
        <v>4891800</v>
      </c>
      <c r="F114" s="40" t="str">
        <f t="shared" si="1"/>
        <v>4</v>
      </c>
      <c r="G114" s="75" t="s">
        <v>113</v>
      </c>
      <c r="H114" s="12">
        <v>97000</v>
      </c>
      <c r="I114" s="12">
        <v>97000</v>
      </c>
      <c r="J114" s="24" t="s">
        <v>2</v>
      </c>
      <c r="K114" s="28" t="s">
        <v>231</v>
      </c>
      <c r="L114" s="26">
        <v>46039</v>
      </c>
      <c r="M114" s="26">
        <v>46711</v>
      </c>
      <c r="N114" s="29" t="s">
        <v>1</v>
      </c>
      <c r="P114" s="2" t="s">
        <v>208</v>
      </c>
      <c r="Q114" s="5">
        <v>25893655</v>
      </c>
      <c r="R114" s="5">
        <v>23867855</v>
      </c>
    </row>
    <row r="115" spans="1:18" x14ac:dyDescent="0.25">
      <c r="A115" s="28" t="s">
        <v>22</v>
      </c>
      <c r="B115" s="24" t="s">
        <v>258</v>
      </c>
      <c r="C115" s="13">
        <v>60</v>
      </c>
      <c r="D115" s="13" t="s">
        <v>23</v>
      </c>
      <c r="E115" s="51">
        <v>4894400</v>
      </c>
      <c r="F115" s="40" t="str">
        <f t="shared" si="1"/>
        <v>4</v>
      </c>
      <c r="G115" s="75" t="s">
        <v>114</v>
      </c>
      <c r="H115" s="12">
        <v>14000</v>
      </c>
      <c r="I115" s="12">
        <v>14000</v>
      </c>
      <c r="J115" s="24" t="s">
        <v>2</v>
      </c>
      <c r="K115" s="28" t="s">
        <v>234</v>
      </c>
      <c r="L115" s="26">
        <v>46040</v>
      </c>
      <c r="M115" s="26">
        <v>46712</v>
      </c>
      <c r="N115" s="29" t="s">
        <v>1</v>
      </c>
      <c r="P115" s="2" t="s">
        <v>209</v>
      </c>
      <c r="Q115" s="5">
        <v>7989510</v>
      </c>
      <c r="R115" s="5">
        <v>65000</v>
      </c>
    </row>
    <row r="116" spans="1:18" x14ac:dyDescent="0.25">
      <c r="A116" s="28" t="s">
        <v>22</v>
      </c>
      <c r="B116" s="24" t="s">
        <v>258</v>
      </c>
      <c r="C116" s="13">
        <v>60</v>
      </c>
      <c r="D116" s="13" t="s">
        <v>30</v>
      </c>
      <c r="E116" s="50">
        <v>4539002</v>
      </c>
      <c r="F116" s="40" t="str">
        <f t="shared" si="1"/>
        <v>4</v>
      </c>
      <c r="G116" s="71" t="s">
        <v>105</v>
      </c>
      <c r="H116" s="12">
        <v>30000</v>
      </c>
      <c r="I116" s="12">
        <v>30000</v>
      </c>
      <c r="J116" s="24" t="s">
        <v>2</v>
      </c>
      <c r="K116" s="28" t="s">
        <v>260</v>
      </c>
      <c r="L116" s="26">
        <v>46041</v>
      </c>
      <c r="M116" s="26">
        <v>46713</v>
      </c>
      <c r="N116" s="29" t="s">
        <v>1</v>
      </c>
      <c r="P116" s="2" t="s">
        <v>210</v>
      </c>
      <c r="Q116" s="5">
        <v>28940080.710000001</v>
      </c>
      <c r="R116" s="5">
        <v>22109980.710000001</v>
      </c>
    </row>
    <row r="117" spans="1:18" x14ac:dyDescent="0.25">
      <c r="A117" s="28" t="s">
        <v>22</v>
      </c>
      <c r="B117" s="24" t="s">
        <v>258</v>
      </c>
      <c r="C117" s="17">
        <v>60</v>
      </c>
      <c r="D117" s="17" t="s">
        <v>30</v>
      </c>
      <c r="E117" s="50">
        <v>4891900</v>
      </c>
      <c r="F117" s="40" t="str">
        <f t="shared" si="1"/>
        <v>4</v>
      </c>
      <c r="G117" s="79" t="s">
        <v>115</v>
      </c>
      <c r="H117" s="12">
        <v>13000</v>
      </c>
      <c r="I117" s="21">
        <v>13000</v>
      </c>
      <c r="J117" s="24" t="s">
        <v>2</v>
      </c>
      <c r="K117" s="28" t="s">
        <v>267</v>
      </c>
      <c r="L117" s="26">
        <v>46042</v>
      </c>
      <c r="M117" s="26">
        <v>46714</v>
      </c>
      <c r="N117" s="29" t="s">
        <v>1</v>
      </c>
      <c r="P117" s="2" t="s">
        <v>206</v>
      </c>
      <c r="Q117" s="5">
        <v>63161840.710000001</v>
      </c>
      <c r="R117" s="5">
        <v>46381430.710000001</v>
      </c>
    </row>
    <row r="118" spans="1:18" x14ac:dyDescent="0.25">
      <c r="A118" s="24" t="s">
        <v>120</v>
      </c>
      <c r="B118" s="24" t="s">
        <v>268</v>
      </c>
      <c r="C118" s="30">
        <v>72</v>
      </c>
      <c r="D118" s="30" t="s">
        <v>142</v>
      </c>
      <c r="E118" s="54">
        <v>4620000</v>
      </c>
      <c r="F118" s="40" t="str">
        <f t="shared" si="1"/>
        <v>4</v>
      </c>
      <c r="G118" s="80" t="s">
        <v>269</v>
      </c>
      <c r="H118" s="31">
        <v>122000</v>
      </c>
      <c r="I118" s="31">
        <v>122000</v>
      </c>
      <c r="J118" s="24" t="s">
        <v>0</v>
      </c>
      <c r="K118" s="24" t="s">
        <v>234</v>
      </c>
      <c r="L118" s="26"/>
      <c r="M118" s="26"/>
      <c r="N118" s="27" t="s">
        <v>1</v>
      </c>
    </row>
    <row r="119" spans="1:18" x14ac:dyDescent="0.25">
      <c r="A119" s="28" t="s">
        <v>120</v>
      </c>
      <c r="B119" s="28" t="s">
        <v>268</v>
      </c>
      <c r="C119" s="32">
        <v>72</v>
      </c>
      <c r="D119" s="32" t="s">
        <v>143</v>
      </c>
      <c r="E119" s="53">
        <v>4890300</v>
      </c>
      <c r="F119" s="40" t="str">
        <f t="shared" si="1"/>
        <v>4</v>
      </c>
      <c r="G119" s="81" t="s">
        <v>270</v>
      </c>
      <c r="H119" s="33">
        <v>75000</v>
      </c>
      <c r="I119" s="33">
        <v>75000</v>
      </c>
      <c r="J119" s="28" t="s">
        <v>0</v>
      </c>
      <c r="K119" s="28" t="s">
        <v>231</v>
      </c>
      <c r="L119" s="34"/>
      <c r="M119" s="34"/>
      <c r="N119" s="29" t="s">
        <v>1</v>
      </c>
    </row>
    <row r="120" spans="1:18" x14ac:dyDescent="0.25">
      <c r="A120" s="28" t="s">
        <v>120</v>
      </c>
      <c r="B120" s="28" t="s">
        <v>268</v>
      </c>
      <c r="C120" s="32">
        <v>70</v>
      </c>
      <c r="D120" s="32" t="s">
        <v>141</v>
      </c>
      <c r="E120" s="53">
        <v>4621900</v>
      </c>
      <c r="F120" s="40" t="str">
        <f t="shared" si="1"/>
        <v>4</v>
      </c>
      <c r="G120" s="81" t="s">
        <v>271</v>
      </c>
      <c r="H120" s="33">
        <v>400000</v>
      </c>
      <c r="I120" s="33">
        <v>400000</v>
      </c>
      <c r="J120" s="28" t="s">
        <v>0</v>
      </c>
      <c r="K120" s="28" t="s">
        <v>234</v>
      </c>
      <c r="L120" s="34"/>
      <c r="M120" s="34"/>
      <c r="N120" s="29"/>
    </row>
    <row r="121" spans="1:18" x14ac:dyDescent="0.25">
      <c r="A121" s="28" t="s">
        <v>120</v>
      </c>
      <c r="B121" s="28" t="s">
        <v>268</v>
      </c>
      <c r="C121" s="32">
        <v>70</v>
      </c>
      <c r="D121" s="32" t="s">
        <v>141</v>
      </c>
      <c r="E121" s="53">
        <v>4621800</v>
      </c>
      <c r="F121" s="40" t="str">
        <f t="shared" si="1"/>
        <v>4</v>
      </c>
      <c r="G121" s="81" t="s">
        <v>272</v>
      </c>
      <c r="H121" s="33">
        <v>105000</v>
      </c>
      <c r="I121" s="33">
        <v>105000</v>
      </c>
      <c r="J121" s="28" t="s">
        <v>2</v>
      </c>
      <c r="K121" s="28" t="s">
        <v>234</v>
      </c>
      <c r="L121" s="34"/>
      <c r="M121" s="34"/>
      <c r="N121" s="29"/>
    </row>
    <row r="122" spans="1:18" x14ac:dyDescent="0.25">
      <c r="A122" s="28" t="s">
        <v>120</v>
      </c>
      <c r="B122" s="28" t="s">
        <v>268</v>
      </c>
      <c r="C122" s="32">
        <v>72</v>
      </c>
      <c r="D122" s="32" t="s">
        <v>143</v>
      </c>
      <c r="E122" s="53">
        <v>4891100</v>
      </c>
      <c r="F122" s="40" t="str">
        <f t="shared" si="1"/>
        <v>4</v>
      </c>
      <c r="G122" s="81" t="s">
        <v>273</v>
      </c>
      <c r="H122" s="33">
        <v>6500</v>
      </c>
      <c r="I122" s="33">
        <v>6500</v>
      </c>
      <c r="J122" s="28" t="s">
        <v>2</v>
      </c>
      <c r="K122" s="28" t="s">
        <v>231</v>
      </c>
      <c r="L122" s="34"/>
      <c r="M122" s="34"/>
      <c r="N122" s="29"/>
    </row>
    <row r="123" spans="1:18" x14ac:dyDescent="0.25">
      <c r="A123" s="28" t="s">
        <v>120</v>
      </c>
      <c r="B123" s="28" t="s">
        <v>268</v>
      </c>
      <c r="C123" s="32">
        <v>72</v>
      </c>
      <c r="D123" s="32" t="s">
        <v>143</v>
      </c>
      <c r="E123" s="53">
        <v>4891200</v>
      </c>
      <c r="F123" s="40" t="str">
        <f t="shared" si="1"/>
        <v>4</v>
      </c>
      <c r="G123" s="81" t="s">
        <v>144</v>
      </c>
      <c r="H123" s="33">
        <v>9000</v>
      </c>
      <c r="I123" s="33">
        <v>9000</v>
      </c>
      <c r="J123" s="28" t="s">
        <v>2</v>
      </c>
      <c r="K123" s="28" t="s">
        <v>231</v>
      </c>
      <c r="L123" s="34"/>
      <c r="M123" s="34"/>
      <c r="N123" s="29"/>
    </row>
    <row r="124" spans="1:18" x14ac:dyDescent="0.25">
      <c r="A124" s="28" t="s">
        <v>120</v>
      </c>
      <c r="B124" s="28" t="s">
        <v>268</v>
      </c>
      <c r="C124" s="32">
        <v>72</v>
      </c>
      <c r="D124" s="32" t="s">
        <v>143</v>
      </c>
      <c r="E124" s="53">
        <v>4891400</v>
      </c>
      <c r="F124" s="40" t="str">
        <f t="shared" si="1"/>
        <v>4</v>
      </c>
      <c r="G124" s="81" t="s">
        <v>274</v>
      </c>
      <c r="H124" s="33">
        <v>7500</v>
      </c>
      <c r="I124" s="33">
        <v>7500</v>
      </c>
      <c r="J124" s="28" t="s">
        <v>2</v>
      </c>
      <c r="K124" s="28" t="s">
        <v>231</v>
      </c>
      <c r="L124" s="34"/>
      <c r="M124" s="34"/>
      <c r="N124" s="29"/>
    </row>
    <row r="125" spans="1:18" x14ac:dyDescent="0.25">
      <c r="A125" s="28" t="s">
        <v>120</v>
      </c>
      <c r="B125" s="28" t="s">
        <v>268</v>
      </c>
      <c r="C125" s="32">
        <v>72</v>
      </c>
      <c r="D125" s="32" t="s">
        <v>143</v>
      </c>
      <c r="E125" s="53">
        <v>4891000</v>
      </c>
      <c r="F125" s="40" t="str">
        <f t="shared" si="1"/>
        <v>4</v>
      </c>
      <c r="G125" s="81" t="s">
        <v>145</v>
      </c>
      <c r="H125" s="33">
        <v>6500</v>
      </c>
      <c r="I125" s="33">
        <v>6500</v>
      </c>
      <c r="J125" s="28" t="s">
        <v>2</v>
      </c>
      <c r="K125" s="28" t="s">
        <v>231</v>
      </c>
      <c r="L125" s="34"/>
      <c r="M125" s="34"/>
      <c r="N125" s="29"/>
    </row>
    <row r="126" spans="1:18" x14ac:dyDescent="0.25">
      <c r="A126" s="28" t="s">
        <v>120</v>
      </c>
      <c r="B126" s="28" t="s">
        <v>268</v>
      </c>
      <c r="C126" s="32">
        <v>72</v>
      </c>
      <c r="D126" s="32" t="s">
        <v>143</v>
      </c>
      <c r="E126" s="53">
        <v>4890800</v>
      </c>
      <c r="F126" s="40" t="str">
        <f t="shared" si="1"/>
        <v>4</v>
      </c>
      <c r="G126" s="81" t="s">
        <v>275</v>
      </c>
      <c r="H126" s="33">
        <v>3500</v>
      </c>
      <c r="I126" s="33">
        <v>3500</v>
      </c>
      <c r="J126" s="28" t="s">
        <v>2</v>
      </c>
      <c r="K126" s="28" t="s">
        <v>231</v>
      </c>
      <c r="L126" s="34"/>
      <c r="M126" s="34"/>
      <c r="N126" s="29"/>
    </row>
    <row r="127" spans="1:18" x14ac:dyDescent="0.25">
      <c r="A127" s="28" t="s">
        <v>120</v>
      </c>
      <c r="B127" s="28" t="s">
        <v>268</v>
      </c>
      <c r="C127" s="32">
        <v>72</v>
      </c>
      <c r="D127" s="32" t="s">
        <v>143</v>
      </c>
      <c r="E127" s="53">
        <v>4891500</v>
      </c>
      <c r="F127" s="40" t="str">
        <f t="shared" si="1"/>
        <v>4</v>
      </c>
      <c r="G127" s="81" t="s">
        <v>276</v>
      </c>
      <c r="H127" s="33">
        <v>12000</v>
      </c>
      <c r="I127" s="33">
        <v>12000</v>
      </c>
      <c r="J127" s="28" t="s">
        <v>2</v>
      </c>
      <c r="K127" s="28" t="s">
        <v>231</v>
      </c>
      <c r="L127" s="34"/>
      <c r="M127" s="34"/>
      <c r="N127" s="29" t="s">
        <v>146</v>
      </c>
    </row>
    <row r="128" spans="1:18" x14ac:dyDescent="0.25">
      <c r="A128" s="24" t="s">
        <v>120</v>
      </c>
      <c r="B128" s="24" t="s">
        <v>277</v>
      </c>
      <c r="C128" s="30">
        <v>73</v>
      </c>
      <c r="D128" s="30" t="s">
        <v>148</v>
      </c>
      <c r="E128" s="54">
        <v>4890900</v>
      </c>
      <c r="F128" s="40" t="str">
        <f t="shared" si="1"/>
        <v>4</v>
      </c>
      <c r="G128" s="82" t="s">
        <v>278</v>
      </c>
      <c r="H128" s="31">
        <v>55000</v>
      </c>
      <c r="I128" s="31">
        <v>55000</v>
      </c>
      <c r="J128" s="24" t="s">
        <v>2</v>
      </c>
      <c r="K128" s="24" t="s">
        <v>260</v>
      </c>
      <c r="L128" s="26">
        <v>46023</v>
      </c>
      <c r="M128" s="26"/>
      <c r="N128" s="27" t="s">
        <v>1</v>
      </c>
    </row>
    <row r="129" spans="1:14" x14ac:dyDescent="0.25">
      <c r="A129" s="28" t="s">
        <v>120</v>
      </c>
      <c r="B129" s="24" t="s">
        <v>277</v>
      </c>
      <c r="C129" s="32">
        <v>73</v>
      </c>
      <c r="D129" s="32" t="s">
        <v>148</v>
      </c>
      <c r="E129" s="53">
        <v>4890700</v>
      </c>
      <c r="F129" s="40" t="str">
        <f t="shared" si="1"/>
        <v>4</v>
      </c>
      <c r="G129" s="80" t="s">
        <v>279</v>
      </c>
      <c r="H129" s="33">
        <v>12000</v>
      </c>
      <c r="I129" s="33">
        <v>12000</v>
      </c>
      <c r="J129" s="28" t="s">
        <v>2</v>
      </c>
      <c r="K129" s="28" t="s">
        <v>231</v>
      </c>
      <c r="L129" s="34">
        <v>46054</v>
      </c>
      <c r="M129" s="34"/>
      <c r="N129" s="29" t="s">
        <v>1</v>
      </c>
    </row>
    <row r="130" spans="1:14" x14ac:dyDescent="0.25">
      <c r="A130" s="28" t="s">
        <v>120</v>
      </c>
      <c r="B130" s="24" t="s">
        <v>277</v>
      </c>
      <c r="C130" s="32">
        <v>73</v>
      </c>
      <c r="D130" s="32" t="s">
        <v>148</v>
      </c>
      <c r="E130" s="53">
        <v>4890300</v>
      </c>
      <c r="F130" s="40" t="str">
        <f t="shared" si="1"/>
        <v>4</v>
      </c>
      <c r="G130" s="80" t="s">
        <v>280</v>
      </c>
      <c r="H130" s="33">
        <v>70000</v>
      </c>
      <c r="I130" s="33">
        <v>70000</v>
      </c>
      <c r="J130" s="28" t="s">
        <v>2</v>
      </c>
      <c r="K130" s="28" t="s">
        <v>231</v>
      </c>
      <c r="L130" s="34">
        <v>46357</v>
      </c>
      <c r="M130" s="34"/>
      <c r="N130" s="29" t="s">
        <v>1</v>
      </c>
    </row>
    <row r="131" spans="1:14" x14ac:dyDescent="0.25">
      <c r="A131" s="109" t="s">
        <v>120</v>
      </c>
      <c r="B131" s="110" t="s">
        <v>277</v>
      </c>
      <c r="C131" s="125">
        <v>74</v>
      </c>
      <c r="D131" s="125" t="s">
        <v>149</v>
      </c>
      <c r="E131" s="126">
        <v>7620000</v>
      </c>
      <c r="F131" s="113" t="str">
        <f t="shared" si="1"/>
        <v>7</v>
      </c>
      <c r="G131" s="127" t="s">
        <v>281</v>
      </c>
      <c r="H131" s="124">
        <v>140000</v>
      </c>
      <c r="I131" s="124">
        <v>140000</v>
      </c>
      <c r="J131" s="109" t="s">
        <v>0</v>
      </c>
      <c r="K131" s="109" t="s">
        <v>234</v>
      </c>
      <c r="L131" s="129">
        <v>46113</v>
      </c>
      <c r="M131" s="129">
        <v>46204</v>
      </c>
      <c r="N131" s="113" t="s">
        <v>1</v>
      </c>
    </row>
    <row r="132" spans="1:14" x14ac:dyDescent="0.25">
      <c r="A132" s="28" t="s">
        <v>120</v>
      </c>
      <c r="B132" s="24" t="s">
        <v>277</v>
      </c>
      <c r="C132" s="32">
        <v>74</v>
      </c>
      <c r="D132" s="32" t="s">
        <v>147</v>
      </c>
      <c r="E132" s="53">
        <v>2270600</v>
      </c>
      <c r="F132" s="40" t="str">
        <f t="shared" ref="F132:F195" si="2">LEFT(E132,1)</f>
        <v>2</v>
      </c>
      <c r="G132" s="80" t="s">
        <v>282</v>
      </c>
      <c r="H132" s="33">
        <v>270000</v>
      </c>
      <c r="I132" s="33">
        <v>270000</v>
      </c>
      <c r="J132" s="28" t="s">
        <v>0</v>
      </c>
      <c r="K132" s="28" t="s">
        <v>234</v>
      </c>
      <c r="L132" s="34">
        <v>46357</v>
      </c>
      <c r="M132" s="34">
        <v>46447</v>
      </c>
      <c r="N132" s="29" t="s">
        <v>1</v>
      </c>
    </row>
    <row r="133" spans="1:14" x14ac:dyDescent="0.25">
      <c r="A133" s="28" t="s">
        <v>120</v>
      </c>
      <c r="B133" s="24" t="s">
        <v>277</v>
      </c>
      <c r="C133" s="32">
        <v>73</v>
      </c>
      <c r="D133" s="32" t="s">
        <v>150</v>
      </c>
      <c r="E133" s="53">
        <v>4620100</v>
      </c>
      <c r="F133" s="40" t="str">
        <f t="shared" si="2"/>
        <v>4</v>
      </c>
      <c r="G133" s="80" t="s">
        <v>283</v>
      </c>
      <c r="H133" s="33">
        <v>30000</v>
      </c>
      <c r="I133" s="33">
        <v>30000</v>
      </c>
      <c r="J133" s="28" t="s">
        <v>2</v>
      </c>
      <c r="K133" s="28" t="s">
        <v>234</v>
      </c>
      <c r="L133" s="34"/>
      <c r="M133" s="34"/>
      <c r="N133" s="29" t="s">
        <v>146</v>
      </c>
    </row>
    <row r="134" spans="1:14" x14ac:dyDescent="0.25">
      <c r="A134" s="109" t="s">
        <v>120</v>
      </c>
      <c r="B134" s="110" t="s">
        <v>277</v>
      </c>
      <c r="C134" s="125">
        <v>73</v>
      </c>
      <c r="D134" s="125" t="s">
        <v>150</v>
      </c>
      <c r="E134" s="126">
        <v>4620000</v>
      </c>
      <c r="F134" s="113" t="str">
        <f t="shared" si="2"/>
        <v>4</v>
      </c>
      <c r="G134" s="127" t="s">
        <v>284</v>
      </c>
      <c r="H134" s="124">
        <v>85000</v>
      </c>
      <c r="I134" s="124">
        <v>85000</v>
      </c>
      <c r="J134" s="109" t="s">
        <v>0</v>
      </c>
      <c r="K134" s="109" t="s">
        <v>234</v>
      </c>
      <c r="L134" s="128">
        <v>46266</v>
      </c>
      <c r="M134" s="129">
        <v>46327</v>
      </c>
      <c r="N134" s="113" t="s">
        <v>1</v>
      </c>
    </row>
    <row r="135" spans="1:14" x14ac:dyDescent="0.25">
      <c r="A135" s="28" t="s">
        <v>120</v>
      </c>
      <c r="B135" s="24" t="s">
        <v>277</v>
      </c>
      <c r="C135" s="32">
        <v>74</v>
      </c>
      <c r="D135" s="32" t="s">
        <v>147</v>
      </c>
      <c r="E135" s="53">
        <v>7890000</v>
      </c>
      <c r="F135" s="40" t="str">
        <f t="shared" si="2"/>
        <v>7</v>
      </c>
      <c r="G135" s="80" t="s">
        <v>285</v>
      </c>
      <c r="H135" s="33">
        <v>12000</v>
      </c>
      <c r="I135" s="33">
        <v>12000</v>
      </c>
      <c r="J135" s="28" t="s">
        <v>2</v>
      </c>
      <c r="K135" s="28" t="s">
        <v>231</v>
      </c>
      <c r="L135" s="34"/>
      <c r="M135" s="34"/>
      <c r="N135" s="29" t="s">
        <v>146</v>
      </c>
    </row>
    <row r="136" spans="1:14" x14ac:dyDescent="0.25">
      <c r="A136" s="24" t="s">
        <v>120</v>
      </c>
      <c r="B136" s="24" t="s">
        <v>121</v>
      </c>
      <c r="C136" s="30" t="s">
        <v>122</v>
      </c>
      <c r="D136" s="32" t="s">
        <v>123</v>
      </c>
      <c r="E136" s="53" t="s">
        <v>124</v>
      </c>
      <c r="F136" s="40" t="str">
        <f t="shared" si="2"/>
        <v>4</v>
      </c>
      <c r="G136" s="83" t="s">
        <v>125</v>
      </c>
      <c r="H136" s="33">
        <v>45000</v>
      </c>
      <c r="I136" s="33">
        <v>45000</v>
      </c>
      <c r="J136" s="24" t="s">
        <v>2</v>
      </c>
      <c r="K136" s="28" t="s">
        <v>234</v>
      </c>
      <c r="L136" s="34">
        <v>46023</v>
      </c>
      <c r="M136" s="34">
        <v>46722</v>
      </c>
      <c r="N136" s="29" t="s">
        <v>1</v>
      </c>
    </row>
    <row r="137" spans="1:14" x14ac:dyDescent="0.25">
      <c r="A137" s="24" t="s">
        <v>120</v>
      </c>
      <c r="B137" s="24" t="s">
        <v>121</v>
      </c>
      <c r="C137" s="32">
        <v>71</v>
      </c>
      <c r="D137" s="32" t="s">
        <v>123</v>
      </c>
      <c r="E137" s="53" t="s">
        <v>126</v>
      </c>
      <c r="F137" s="40" t="str">
        <f t="shared" si="2"/>
        <v>4</v>
      </c>
      <c r="G137" s="83" t="s">
        <v>127</v>
      </c>
      <c r="H137" s="33">
        <v>45000</v>
      </c>
      <c r="I137" s="33">
        <v>45000</v>
      </c>
      <c r="J137" s="28" t="s">
        <v>2</v>
      </c>
      <c r="K137" s="28" t="s">
        <v>234</v>
      </c>
      <c r="L137" s="34">
        <v>46023</v>
      </c>
      <c r="M137" s="34">
        <v>46722</v>
      </c>
      <c r="N137" s="29" t="s">
        <v>1</v>
      </c>
    </row>
    <row r="138" spans="1:14" x14ac:dyDescent="0.25">
      <c r="A138" s="24" t="s">
        <v>120</v>
      </c>
      <c r="B138" s="24" t="s">
        <v>121</v>
      </c>
      <c r="C138" s="32">
        <v>71</v>
      </c>
      <c r="D138" s="32" t="s">
        <v>123</v>
      </c>
      <c r="E138" s="53" t="s">
        <v>128</v>
      </c>
      <c r="F138" s="40" t="str">
        <f t="shared" si="2"/>
        <v>4</v>
      </c>
      <c r="G138" s="83" t="s">
        <v>129</v>
      </c>
      <c r="H138" s="33">
        <v>60000</v>
      </c>
      <c r="I138" s="33">
        <v>60000</v>
      </c>
      <c r="J138" s="28" t="s">
        <v>2</v>
      </c>
      <c r="K138" s="28" t="s">
        <v>267</v>
      </c>
      <c r="L138" s="34">
        <v>46235</v>
      </c>
      <c r="M138" s="34"/>
      <c r="N138" s="29" t="s">
        <v>1</v>
      </c>
    </row>
    <row r="139" spans="1:14" x14ac:dyDescent="0.25">
      <c r="A139" s="24" t="s">
        <v>120</v>
      </c>
      <c r="B139" s="24" t="s">
        <v>121</v>
      </c>
      <c r="C139" s="32">
        <v>71</v>
      </c>
      <c r="D139" s="32" t="s">
        <v>123</v>
      </c>
      <c r="E139" s="53" t="s">
        <v>130</v>
      </c>
      <c r="F139" s="40" t="str">
        <f t="shared" si="2"/>
        <v>4</v>
      </c>
      <c r="G139" s="83" t="s">
        <v>131</v>
      </c>
      <c r="H139" s="33">
        <v>30000</v>
      </c>
      <c r="I139" s="33">
        <v>30000</v>
      </c>
      <c r="J139" s="28" t="s">
        <v>2</v>
      </c>
      <c r="K139" s="28" t="s">
        <v>286</v>
      </c>
      <c r="L139" s="34">
        <v>46023</v>
      </c>
      <c r="M139" s="34">
        <v>46722</v>
      </c>
      <c r="N139" s="29" t="s">
        <v>1</v>
      </c>
    </row>
    <row r="140" spans="1:14" x14ac:dyDescent="0.25">
      <c r="A140" s="24" t="s">
        <v>120</v>
      </c>
      <c r="B140" s="24" t="s">
        <v>121</v>
      </c>
      <c r="C140" s="32">
        <v>71</v>
      </c>
      <c r="D140" s="32" t="s">
        <v>123</v>
      </c>
      <c r="E140" s="53" t="s">
        <v>132</v>
      </c>
      <c r="F140" s="40" t="str">
        <f t="shared" si="2"/>
        <v>4</v>
      </c>
      <c r="G140" s="83" t="s">
        <v>133</v>
      </c>
      <c r="H140" s="33">
        <v>3000</v>
      </c>
      <c r="I140" s="33">
        <v>3000</v>
      </c>
      <c r="J140" s="28" t="s">
        <v>2</v>
      </c>
      <c r="K140" s="28" t="s">
        <v>231</v>
      </c>
      <c r="L140" s="34">
        <v>46235</v>
      </c>
      <c r="M140" s="34"/>
      <c r="N140" s="29"/>
    </row>
    <row r="141" spans="1:14" x14ac:dyDescent="0.25">
      <c r="A141" s="25" t="s">
        <v>120</v>
      </c>
      <c r="B141" s="25" t="s">
        <v>121</v>
      </c>
      <c r="C141" s="36">
        <v>71</v>
      </c>
      <c r="D141" s="36" t="s">
        <v>123</v>
      </c>
      <c r="E141" s="64">
        <v>4620200</v>
      </c>
      <c r="F141" s="40" t="str">
        <f t="shared" si="2"/>
        <v>4</v>
      </c>
      <c r="G141" s="84" t="s">
        <v>287</v>
      </c>
      <c r="H141" s="33">
        <v>53263</v>
      </c>
      <c r="I141" s="37">
        <v>53263</v>
      </c>
      <c r="J141" s="38" t="s">
        <v>2</v>
      </c>
      <c r="K141" s="38" t="s">
        <v>234</v>
      </c>
      <c r="L141" s="39"/>
      <c r="M141" s="39"/>
      <c r="N141" s="40" t="s">
        <v>1</v>
      </c>
    </row>
    <row r="142" spans="1:14" x14ac:dyDescent="0.25">
      <c r="A142" s="24" t="s">
        <v>120</v>
      </c>
      <c r="B142" s="14" t="s">
        <v>134</v>
      </c>
      <c r="C142" s="32" t="s">
        <v>122</v>
      </c>
      <c r="D142" s="32" t="s">
        <v>135</v>
      </c>
      <c r="E142" s="53" t="s">
        <v>136</v>
      </c>
      <c r="F142" s="40" t="str">
        <f t="shared" si="2"/>
        <v>4</v>
      </c>
      <c r="G142" s="83" t="s">
        <v>137</v>
      </c>
      <c r="H142" s="33">
        <v>500000</v>
      </c>
      <c r="I142" s="33">
        <v>600000</v>
      </c>
      <c r="J142" s="41" t="s">
        <v>0</v>
      </c>
      <c r="K142" s="28" t="s">
        <v>234</v>
      </c>
      <c r="L142" s="34">
        <v>46023</v>
      </c>
      <c r="M142" s="34">
        <v>46722</v>
      </c>
      <c r="N142" s="29" t="s">
        <v>1</v>
      </c>
    </row>
    <row r="143" spans="1:14" x14ac:dyDescent="0.25">
      <c r="A143" s="24" t="s">
        <v>120</v>
      </c>
      <c r="B143" s="14" t="s">
        <v>138</v>
      </c>
      <c r="C143" s="30">
        <v>71</v>
      </c>
      <c r="D143" s="32" t="s">
        <v>139</v>
      </c>
      <c r="E143" s="53">
        <v>4890100</v>
      </c>
      <c r="F143" s="40" t="str">
        <f t="shared" si="2"/>
        <v>4</v>
      </c>
      <c r="G143" s="83" t="s">
        <v>140</v>
      </c>
      <c r="H143" s="33">
        <v>11000</v>
      </c>
      <c r="I143" s="33">
        <v>11000</v>
      </c>
      <c r="J143" s="41" t="s">
        <v>0</v>
      </c>
      <c r="K143" s="28" t="s">
        <v>286</v>
      </c>
      <c r="L143" s="34">
        <v>46082</v>
      </c>
      <c r="M143" s="34"/>
      <c r="N143" s="29" t="s">
        <v>1</v>
      </c>
    </row>
    <row r="144" spans="1:14" x14ac:dyDescent="0.25">
      <c r="A144" s="24" t="s">
        <v>120</v>
      </c>
      <c r="B144" s="28" t="s">
        <v>151</v>
      </c>
      <c r="C144" s="32">
        <v>70</v>
      </c>
      <c r="D144" s="32" t="s">
        <v>152</v>
      </c>
      <c r="E144" s="53">
        <v>4800200</v>
      </c>
      <c r="F144" s="40" t="str">
        <f t="shared" si="2"/>
        <v>4</v>
      </c>
      <c r="G144" s="73" t="s">
        <v>153</v>
      </c>
      <c r="H144" s="33">
        <v>3000</v>
      </c>
      <c r="I144" s="33">
        <v>3000</v>
      </c>
      <c r="J144" s="41" t="s">
        <v>2</v>
      </c>
      <c r="K144" s="28" t="s">
        <v>234</v>
      </c>
      <c r="L144" s="34"/>
      <c r="M144" s="34">
        <v>46357</v>
      </c>
      <c r="N144" s="29" t="s">
        <v>1</v>
      </c>
    </row>
    <row r="145" spans="1:14" x14ac:dyDescent="0.25">
      <c r="A145" s="24" t="s">
        <v>120</v>
      </c>
      <c r="B145" s="28" t="s">
        <v>151</v>
      </c>
      <c r="C145" s="32">
        <v>70</v>
      </c>
      <c r="D145" s="32" t="s">
        <v>152</v>
      </c>
      <c r="E145" s="53">
        <v>4800000</v>
      </c>
      <c r="F145" s="40" t="str">
        <f t="shared" si="2"/>
        <v>4</v>
      </c>
      <c r="G145" s="73" t="s">
        <v>154</v>
      </c>
      <c r="H145" s="33">
        <v>9000</v>
      </c>
      <c r="I145" s="33">
        <v>9000</v>
      </c>
      <c r="J145" s="41" t="s">
        <v>2</v>
      </c>
      <c r="K145" s="28" t="s">
        <v>234</v>
      </c>
      <c r="L145" s="34"/>
      <c r="M145" s="34">
        <v>46357</v>
      </c>
      <c r="N145" s="29" t="s">
        <v>1</v>
      </c>
    </row>
    <row r="146" spans="1:14" x14ac:dyDescent="0.25">
      <c r="A146" s="24" t="s">
        <v>120</v>
      </c>
      <c r="B146" s="28" t="s">
        <v>151</v>
      </c>
      <c r="C146" s="32">
        <v>70</v>
      </c>
      <c r="D146" s="32" t="s">
        <v>152</v>
      </c>
      <c r="E146" s="53">
        <v>4800100</v>
      </c>
      <c r="F146" s="40" t="str">
        <f t="shared" si="2"/>
        <v>4</v>
      </c>
      <c r="G146" s="73" t="s">
        <v>155</v>
      </c>
      <c r="H146" s="33">
        <v>3000</v>
      </c>
      <c r="I146" s="33">
        <v>3000</v>
      </c>
      <c r="J146" s="41" t="s">
        <v>2</v>
      </c>
      <c r="K146" s="28" t="s">
        <v>234</v>
      </c>
      <c r="L146" s="34"/>
      <c r="M146" s="34">
        <v>46357</v>
      </c>
      <c r="N146" s="29" t="s">
        <v>1</v>
      </c>
    </row>
    <row r="147" spans="1:14" x14ac:dyDescent="0.25">
      <c r="A147" s="24" t="s">
        <v>120</v>
      </c>
      <c r="B147" s="28" t="s">
        <v>151</v>
      </c>
      <c r="C147" s="32">
        <v>70</v>
      </c>
      <c r="D147" s="32" t="s">
        <v>152</v>
      </c>
      <c r="E147" s="53">
        <v>4800100</v>
      </c>
      <c r="F147" s="40" t="str">
        <f t="shared" si="2"/>
        <v>4</v>
      </c>
      <c r="G147" s="73" t="s">
        <v>156</v>
      </c>
      <c r="H147" s="33">
        <v>3000</v>
      </c>
      <c r="I147" s="33">
        <v>3000</v>
      </c>
      <c r="J147" s="41" t="s">
        <v>2</v>
      </c>
      <c r="K147" s="28" t="s">
        <v>234</v>
      </c>
      <c r="L147" s="34"/>
      <c r="M147" s="34">
        <v>46357</v>
      </c>
      <c r="N147" s="29" t="s">
        <v>1</v>
      </c>
    </row>
    <row r="148" spans="1:14" x14ac:dyDescent="0.25">
      <c r="A148" s="28" t="s">
        <v>120</v>
      </c>
      <c r="B148" s="28" t="s">
        <v>151</v>
      </c>
      <c r="C148" s="32">
        <v>70</v>
      </c>
      <c r="D148" s="32" t="s">
        <v>152</v>
      </c>
      <c r="E148" s="53">
        <v>4621200</v>
      </c>
      <c r="F148" s="40" t="str">
        <f t="shared" si="2"/>
        <v>4</v>
      </c>
      <c r="G148" s="73" t="s">
        <v>157</v>
      </c>
      <c r="H148" s="33">
        <v>300000</v>
      </c>
      <c r="I148" s="33">
        <v>300000</v>
      </c>
      <c r="J148" s="41" t="s">
        <v>0</v>
      </c>
      <c r="K148" s="28" t="s">
        <v>234</v>
      </c>
      <c r="L148" s="34">
        <v>46143</v>
      </c>
      <c r="M148" s="34">
        <v>46357</v>
      </c>
      <c r="N148" s="29" t="s">
        <v>1</v>
      </c>
    </row>
    <row r="149" spans="1:14" x14ac:dyDescent="0.25">
      <c r="A149" s="28" t="s">
        <v>120</v>
      </c>
      <c r="B149" s="28" t="s">
        <v>151</v>
      </c>
      <c r="C149" s="32">
        <v>70</v>
      </c>
      <c r="D149" s="32" t="s">
        <v>152</v>
      </c>
      <c r="E149" s="53">
        <v>4890000</v>
      </c>
      <c r="F149" s="40" t="str">
        <f t="shared" si="2"/>
        <v>4</v>
      </c>
      <c r="G149" s="73" t="s">
        <v>158</v>
      </c>
      <c r="H149" s="33">
        <v>3900</v>
      </c>
      <c r="I149" s="33">
        <v>3900</v>
      </c>
      <c r="J149" s="28" t="s">
        <v>2</v>
      </c>
      <c r="K149" s="28" t="s">
        <v>260</v>
      </c>
      <c r="L149" s="34"/>
      <c r="M149" s="34">
        <v>46357</v>
      </c>
      <c r="N149" s="29" t="s">
        <v>1</v>
      </c>
    </row>
    <row r="150" spans="1:14" x14ac:dyDescent="0.25">
      <c r="A150" s="24" t="s">
        <v>160</v>
      </c>
      <c r="B150" s="28" t="s">
        <v>161</v>
      </c>
      <c r="C150" s="16">
        <v>27</v>
      </c>
      <c r="D150" s="16" t="s">
        <v>172</v>
      </c>
      <c r="E150" s="63">
        <v>4810100</v>
      </c>
      <c r="F150" s="40" t="str">
        <f t="shared" si="2"/>
        <v>4</v>
      </c>
      <c r="G150" s="69" t="s">
        <v>173</v>
      </c>
      <c r="H150" s="20">
        <v>4000</v>
      </c>
      <c r="I150" s="20">
        <v>4000</v>
      </c>
      <c r="J150" s="35" t="s">
        <v>0</v>
      </c>
      <c r="K150" s="24" t="s">
        <v>286</v>
      </c>
      <c r="L150" s="26">
        <v>46212</v>
      </c>
      <c r="M150" s="26">
        <v>46387</v>
      </c>
      <c r="N150" s="27" t="s">
        <v>1</v>
      </c>
    </row>
    <row r="151" spans="1:14" x14ac:dyDescent="0.25">
      <c r="A151" s="152" t="s">
        <v>160</v>
      </c>
      <c r="B151" s="152" t="s">
        <v>161</v>
      </c>
      <c r="C151" s="153">
        <v>27</v>
      </c>
      <c r="D151" s="154" t="s">
        <v>162</v>
      </c>
      <c r="E151" s="155">
        <v>4894100</v>
      </c>
      <c r="F151" s="156" t="str">
        <f t="shared" si="2"/>
        <v>4</v>
      </c>
      <c r="G151" s="157" t="s">
        <v>167</v>
      </c>
      <c r="H151" s="162">
        <v>2000</v>
      </c>
      <c r="I151" s="162">
        <v>2000</v>
      </c>
      <c r="J151" s="159" t="s">
        <v>0</v>
      </c>
      <c r="K151" s="160" t="s">
        <v>231</v>
      </c>
      <c r="L151" s="161">
        <v>46207</v>
      </c>
      <c r="M151" s="161">
        <v>46387</v>
      </c>
      <c r="N151" s="156" t="s">
        <v>1</v>
      </c>
    </row>
    <row r="152" spans="1:14" x14ac:dyDescent="0.25">
      <c r="A152" s="28" t="s">
        <v>160</v>
      </c>
      <c r="B152" s="28" t="s">
        <v>288</v>
      </c>
      <c r="C152" s="32">
        <v>26</v>
      </c>
      <c r="D152" s="32" t="s">
        <v>6</v>
      </c>
      <c r="E152" s="53">
        <v>4539019</v>
      </c>
      <c r="F152" s="40" t="str">
        <f t="shared" si="2"/>
        <v>4</v>
      </c>
      <c r="G152" s="86" t="s">
        <v>14</v>
      </c>
      <c r="H152" s="33">
        <v>10000</v>
      </c>
      <c r="I152" s="33">
        <v>10000</v>
      </c>
      <c r="J152" s="28" t="s">
        <v>2</v>
      </c>
      <c r="K152" s="28" t="s">
        <v>260</v>
      </c>
      <c r="L152" s="34">
        <v>46082</v>
      </c>
      <c r="M152" s="34">
        <v>46357</v>
      </c>
      <c r="N152" s="29" t="s">
        <v>1</v>
      </c>
    </row>
    <row r="153" spans="1:14" x14ac:dyDescent="0.25">
      <c r="A153" s="28" t="s">
        <v>160</v>
      </c>
      <c r="B153" s="28" t="s">
        <v>161</v>
      </c>
      <c r="C153" s="17">
        <v>27</v>
      </c>
      <c r="D153" s="13" t="s">
        <v>162</v>
      </c>
      <c r="E153" s="50">
        <v>4790800</v>
      </c>
      <c r="F153" s="40" t="str">
        <f t="shared" si="2"/>
        <v>4</v>
      </c>
      <c r="G153" s="85" t="s">
        <v>166</v>
      </c>
      <c r="H153" s="21">
        <v>10000</v>
      </c>
      <c r="I153" s="21">
        <v>10000</v>
      </c>
      <c r="J153" s="41" t="s">
        <v>0</v>
      </c>
      <c r="K153" s="28" t="s">
        <v>267</v>
      </c>
      <c r="L153" s="34">
        <v>46206</v>
      </c>
      <c r="M153" s="34">
        <v>46387</v>
      </c>
      <c r="N153" s="29" t="s">
        <v>1</v>
      </c>
    </row>
    <row r="154" spans="1:14" x14ac:dyDescent="0.25">
      <c r="A154" s="28" t="s">
        <v>160</v>
      </c>
      <c r="B154" s="28" t="s">
        <v>288</v>
      </c>
      <c r="C154" s="32">
        <v>26</v>
      </c>
      <c r="D154" s="32" t="s">
        <v>6</v>
      </c>
      <c r="E154" s="53">
        <v>4700000</v>
      </c>
      <c r="F154" s="40" t="str">
        <f t="shared" si="2"/>
        <v>4</v>
      </c>
      <c r="G154" s="86" t="s">
        <v>19</v>
      </c>
      <c r="H154" s="33">
        <v>12000</v>
      </c>
      <c r="I154" s="33">
        <v>12000</v>
      </c>
      <c r="J154" s="28" t="s">
        <v>0</v>
      </c>
      <c r="K154" s="28" t="s">
        <v>267</v>
      </c>
      <c r="L154" s="34">
        <v>46082</v>
      </c>
      <c r="M154" s="34">
        <v>46357</v>
      </c>
      <c r="N154" s="29" t="s">
        <v>1</v>
      </c>
    </row>
    <row r="155" spans="1:14" x14ac:dyDescent="0.25">
      <c r="A155" s="28" t="s">
        <v>160</v>
      </c>
      <c r="B155" s="28" t="s">
        <v>288</v>
      </c>
      <c r="C155" s="32">
        <v>26</v>
      </c>
      <c r="D155" s="32" t="s">
        <v>6</v>
      </c>
      <c r="E155" s="53">
        <v>4539002</v>
      </c>
      <c r="F155" s="40" t="str">
        <f t="shared" si="2"/>
        <v>4</v>
      </c>
      <c r="G155" s="86" t="s">
        <v>289</v>
      </c>
      <c r="H155" s="33">
        <v>15000</v>
      </c>
      <c r="I155" s="33">
        <v>15000</v>
      </c>
      <c r="J155" s="28" t="s">
        <v>2</v>
      </c>
      <c r="K155" s="28" t="s">
        <v>260</v>
      </c>
      <c r="L155" s="34">
        <v>46082</v>
      </c>
      <c r="M155" s="34">
        <v>46357</v>
      </c>
      <c r="N155" s="29" t="s">
        <v>146</v>
      </c>
    </row>
    <row r="156" spans="1:14" x14ac:dyDescent="0.25">
      <c r="A156" s="28" t="s">
        <v>160</v>
      </c>
      <c r="B156" s="28" t="s">
        <v>288</v>
      </c>
      <c r="C156" s="32">
        <v>26</v>
      </c>
      <c r="D156" s="32" t="s">
        <v>3</v>
      </c>
      <c r="E156" s="53">
        <v>4891410</v>
      </c>
      <c r="F156" s="40" t="str">
        <f t="shared" si="2"/>
        <v>4</v>
      </c>
      <c r="G156" s="86" t="s">
        <v>290</v>
      </c>
      <c r="H156" s="33">
        <v>15000</v>
      </c>
      <c r="I156" s="33">
        <v>15000</v>
      </c>
      <c r="J156" s="28" t="s">
        <v>2</v>
      </c>
      <c r="K156" s="28" t="s">
        <v>231</v>
      </c>
      <c r="L156" s="34">
        <v>46082</v>
      </c>
      <c r="M156" s="34">
        <v>46357</v>
      </c>
      <c r="N156" s="29" t="s">
        <v>1</v>
      </c>
    </row>
    <row r="157" spans="1:14" x14ac:dyDescent="0.25">
      <c r="A157" s="28" t="s">
        <v>160</v>
      </c>
      <c r="B157" s="28" t="s">
        <v>161</v>
      </c>
      <c r="C157" s="17">
        <v>28</v>
      </c>
      <c r="D157" s="13" t="s">
        <v>291</v>
      </c>
      <c r="E157" s="50">
        <v>4790000</v>
      </c>
      <c r="F157" s="40" t="str">
        <f t="shared" si="2"/>
        <v>4</v>
      </c>
      <c r="G157" s="85" t="s">
        <v>175</v>
      </c>
      <c r="H157" s="21">
        <v>18000</v>
      </c>
      <c r="I157" s="21">
        <v>18000</v>
      </c>
      <c r="J157" s="41" t="s">
        <v>0</v>
      </c>
      <c r="K157" s="28" t="s">
        <v>267</v>
      </c>
      <c r="L157" s="34">
        <v>46214</v>
      </c>
      <c r="M157" s="34">
        <v>46387</v>
      </c>
      <c r="N157" s="29" t="s">
        <v>1</v>
      </c>
    </row>
    <row r="158" spans="1:14" x14ac:dyDescent="0.25">
      <c r="A158" s="28" t="s">
        <v>160</v>
      </c>
      <c r="B158" s="28" t="s">
        <v>288</v>
      </c>
      <c r="C158" s="32">
        <v>26</v>
      </c>
      <c r="D158" s="32" t="s">
        <v>6</v>
      </c>
      <c r="E158" s="53">
        <v>4800000</v>
      </c>
      <c r="F158" s="40" t="str">
        <f t="shared" si="2"/>
        <v>4</v>
      </c>
      <c r="G158" s="86" t="s">
        <v>7</v>
      </c>
      <c r="H158" s="33">
        <v>20000</v>
      </c>
      <c r="I158" s="33">
        <v>20000</v>
      </c>
      <c r="J158" s="28" t="s">
        <v>2</v>
      </c>
      <c r="K158" s="28" t="s">
        <v>231</v>
      </c>
      <c r="L158" s="34">
        <v>46082</v>
      </c>
      <c r="M158" s="34">
        <v>46357</v>
      </c>
      <c r="N158" s="29" t="s">
        <v>1</v>
      </c>
    </row>
    <row r="159" spans="1:14" x14ac:dyDescent="0.25">
      <c r="A159" s="28" t="s">
        <v>160</v>
      </c>
      <c r="B159" s="28" t="s">
        <v>288</v>
      </c>
      <c r="C159" s="32">
        <v>26</v>
      </c>
      <c r="D159" s="32" t="s">
        <v>6</v>
      </c>
      <c r="E159" s="53">
        <v>4891200</v>
      </c>
      <c r="F159" s="40" t="str">
        <f t="shared" si="2"/>
        <v>4</v>
      </c>
      <c r="G159" s="86" t="s">
        <v>15</v>
      </c>
      <c r="H159" s="33">
        <v>20000</v>
      </c>
      <c r="I159" s="33">
        <v>20000</v>
      </c>
      <c r="J159" s="28" t="s">
        <v>2</v>
      </c>
      <c r="K159" s="28" t="s">
        <v>231</v>
      </c>
      <c r="L159" s="34">
        <v>46082</v>
      </c>
      <c r="M159" s="34">
        <v>46296</v>
      </c>
      <c r="N159" s="29" t="s">
        <v>1</v>
      </c>
    </row>
    <row r="160" spans="1:14" x14ac:dyDescent="0.25">
      <c r="A160" s="28" t="s">
        <v>160</v>
      </c>
      <c r="B160" s="28" t="s">
        <v>288</v>
      </c>
      <c r="C160" s="32">
        <v>26</v>
      </c>
      <c r="D160" s="32" t="s">
        <v>6</v>
      </c>
      <c r="E160" s="53">
        <v>4891000</v>
      </c>
      <c r="F160" s="40" t="str">
        <f t="shared" si="2"/>
        <v>4</v>
      </c>
      <c r="G160" s="86" t="s">
        <v>292</v>
      </c>
      <c r="H160" s="33">
        <v>20000</v>
      </c>
      <c r="I160" s="33">
        <v>20000</v>
      </c>
      <c r="J160" s="28" t="s">
        <v>2</v>
      </c>
      <c r="K160" s="28" t="s">
        <v>231</v>
      </c>
      <c r="L160" s="34">
        <v>46082</v>
      </c>
      <c r="M160" s="34">
        <v>46296</v>
      </c>
      <c r="N160" s="29" t="s">
        <v>1</v>
      </c>
    </row>
    <row r="161" spans="1:14" x14ac:dyDescent="0.25">
      <c r="A161" s="28" t="s">
        <v>160</v>
      </c>
      <c r="B161" s="28" t="s">
        <v>288</v>
      </c>
      <c r="C161" s="32">
        <v>26</v>
      </c>
      <c r="D161" s="32" t="s">
        <v>6</v>
      </c>
      <c r="E161" s="53">
        <v>4891100</v>
      </c>
      <c r="F161" s="40" t="str">
        <f t="shared" si="2"/>
        <v>4</v>
      </c>
      <c r="G161" s="86" t="s">
        <v>16</v>
      </c>
      <c r="H161" s="33">
        <v>20000</v>
      </c>
      <c r="I161" s="33">
        <v>20000</v>
      </c>
      <c r="J161" s="28" t="s">
        <v>2</v>
      </c>
      <c r="K161" s="28" t="s">
        <v>231</v>
      </c>
      <c r="L161" s="34">
        <v>46082</v>
      </c>
      <c r="M161" s="34">
        <v>46296</v>
      </c>
      <c r="N161" s="29" t="s">
        <v>1</v>
      </c>
    </row>
    <row r="162" spans="1:14" x14ac:dyDescent="0.25">
      <c r="A162" s="28" t="s">
        <v>160</v>
      </c>
      <c r="B162" s="28" t="s">
        <v>161</v>
      </c>
      <c r="C162" s="17">
        <v>27</v>
      </c>
      <c r="D162" s="13" t="s">
        <v>162</v>
      </c>
      <c r="E162" s="50">
        <v>4791000</v>
      </c>
      <c r="F162" s="40" t="str">
        <f t="shared" si="2"/>
        <v>4</v>
      </c>
      <c r="G162" s="85" t="s">
        <v>171</v>
      </c>
      <c r="H162" s="21">
        <v>20000</v>
      </c>
      <c r="I162" s="21">
        <v>20000</v>
      </c>
      <c r="J162" s="41" t="s">
        <v>0</v>
      </c>
      <c r="K162" s="28" t="s">
        <v>267</v>
      </c>
      <c r="L162" s="34">
        <v>46211</v>
      </c>
      <c r="M162" s="34">
        <v>46387</v>
      </c>
      <c r="N162" s="29" t="s">
        <v>1</v>
      </c>
    </row>
    <row r="163" spans="1:14" x14ac:dyDescent="0.25">
      <c r="A163" s="28" t="s">
        <v>160</v>
      </c>
      <c r="B163" s="28" t="s">
        <v>161</v>
      </c>
      <c r="C163" s="13">
        <v>27</v>
      </c>
      <c r="D163" s="13" t="s">
        <v>162</v>
      </c>
      <c r="E163" s="51">
        <v>4239001</v>
      </c>
      <c r="F163" s="40" t="str">
        <f t="shared" si="2"/>
        <v>4</v>
      </c>
      <c r="G163" s="73" t="s">
        <v>178</v>
      </c>
      <c r="H163" s="21">
        <v>20000</v>
      </c>
      <c r="I163" s="21">
        <v>20000</v>
      </c>
      <c r="J163" s="41" t="s">
        <v>2</v>
      </c>
      <c r="K163" s="28" t="s">
        <v>260</v>
      </c>
      <c r="L163" s="34">
        <v>46217</v>
      </c>
      <c r="M163" s="34">
        <v>46387</v>
      </c>
      <c r="N163" s="29" t="s">
        <v>1</v>
      </c>
    </row>
    <row r="164" spans="1:14" x14ac:dyDescent="0.25">
      <c r="A164" s="152" t="s">
        <v>160</v>
      </c>
      <c r="B164" s="152" t="s">
        <v>161</v>
      </c>
      <c r="C164" s="153">
        <v>27</v>
      </c>
      <c r="D164" s="154" t="s">
        <v>162</v>
      </c>
      <c r="E164" s="155">
        <v>4894200</v>
      </c>
      <c r="F164" s="156" t="str">
        <f t="shared" si="2"/>
        <v>4</v>
      </c>
      <c r="G164" s="157" t="s">
        <v>169</v>
      </c>
      <c r="H164" s="162">
        <v>44000</v>
      </c>
      <c r="I164" s="158">
        <v>22000</v>
      </c>
      <c r="J164" s="159" t="s">
        <v>0</v>
      </c>
      <c r="K164" s="152" t="s">
        <v>231</v>
      </c>
      <c r="L164" s="161">
        <v>46209</v>
      </c>
      <c r="M164" s="161">
        <v>46387</v>
      </c>
      <c r="N164" s="156" t="s">
        <v>1</v>
      </c>
    </row>
    <row r="165" spans="1:14" x14ac:dyDescent="0.25">
      <c r="A165" s="152" t="s">
        <v>160</v>
      </c>
      <c r="B165" s="152" t="s">
        <v>161</v>
      </c>
      <c r="C165" s="153">
        <v>27</v>
      </c>
      <c r="D165" s="154" t="s">
        <v>162</v>
      </c>
      <c r="E165" s="155">
        <v>4894300</v>
      </c>
      <c r="F165" s="156" t="str">
        <f t="shared" si="2"/>
        <v>4</v>
      </c>
      <c r="G165" s="157" t="s">
        <v>164</v>
      </c>
      <c r="H165" s="162">
        <v>30000</v>
      </c>
      <c r="I165" s="162">
        <v>30000</v>
      </c>
      <c r="J165" s="159" t="s">
        <v>0</v>
      </c>
      <c r="K165" s="152" t="s">
        <v>267</v>
      </c>
      <c r="L165" s="161">
        <v>46204</v>
      </c>
      <c r="M165" s="161">
        <v>46387</v>
      </c>
      <c r="N165" s="156" t="s">
        <v>1</v>
      </c>
    </row>
    <row r="166" spans="1:14" x14ac:dyDescent="0.25">
      <c r="A166" s="28" t="s">
        <v>160</v>
      </c>
      <c r="B166" s="28" t="s">
        <v>161</v>
      </c>
      <c r="C166" s="17">
        <v>27</v>
      </c>
      <c r="D166" s="13" t="s">
        <v>162</v>
      </c>
      <c r="E166" s="50">
        <v>4239004</v>
      </c>
      <c r="F166" s="40" t="str">
        <f t="shared" si="2"/>
        <v>4</v>
      </c>
      <c r="G166" s="85" t="s">
        <v>177</v>
      </c>
      <c r="H166" s="21">
        <v>25000</v>
      </c>
      <c r="I166" s="21">
        <v>25000</v>
      </c>
      <c r="J166" s="41" t="s">
        <v>2</v>
      </c>
      <c r="K166" s="28" t="s">
        <v>260</v>
      </c>
      <c r="L166" s="34">
        <v>46216</v>
      </c>
      <c r="M166" s="34">
        <v>46387</v>
      </c>
      <c r="N166" s="29" t="s">
        <v>1</v>
      </c>
    </row>
    <row r="167" spans="1:14" x14ac:dyDescent="0.25">
      <c r="A167" s="28" t="s">
        <v>160</v>
      </c>
      <c r="B167" s="28" t="s">
        <v>288</v>
      </c>
      <c r="C167" s="32">
        <v>26</v>
      </c>
      <c r="D167" s="32" t="s">
        <v>6</v>
      </c>
      <c r="E167" s="53">
        <v>4539001</v>
      </c>
      <c r="F167" s="40" t="str">
        <f t="shared" si="2"/>
        <v>4</v>
      </c>
      <c r="G167" s="86" t="s">
        <v>8</v>
      </c>
      <c r="H167" s="33">
        <v>30000</v>
      </c>
      <c r="I167" s="33">
        <v>30000</v>
      </c>
      <c r="J167" s="28" t="s">
        <v>2</v>
      </c>
      <c r="K167" s="28" t="s">
        <v>260</v>
      </c>
      <c r="L167" s="34">
        <v>46113</v>
      </c>
      <c r="M167" s="34">
        <v>46357</v>
      </c>
      <c r="N167" s="29" t="s">
        <v>1</v>
      </c>
    </row>
    <row r="168" spans="1:14" x14ac:dyDescent="0.25">
      <c r="A168" s="152" t="s">
        <v>160</v>
      </c>
      <c r="B168" s="152" t="s">
        <v>161</v>
      </c>
      <c r="C168" s="153">
        <v>27</v>
      </c>
      <c r="D168" s="154" t="s">
        <v>162</v>
      </c>
      <c r="E168" s="155">
        <v>4892100</v>
      </c>
      <c r="F168" s="156" t="str">
        <f t="shared" si="2"/>
        <v>4</v>
      </c>
      <c r="G168" s="157" t="s">
        <v>168</v>
      </c>
      <c r="H168" s="162">
        <v>40000</v>
      </c>
      <c r="I168" s="162">
        <v>40000</v>
      </c>
      <c r="J168" s="159" t="s">
        <v>0</v>
      </c>
      <c r="K168" s="152" t="s">
        <v>267</v>
      </c>
      <c r="L168" s="161">
        <v>46208</v>
      </c>
      <c r="M168" s="161">
        <v>46387</v>
      </c>
      <c r="N168" s="156" t="s">
        <v>1</v>
      </c>
    </row>
    <row r="169" spans="1:14" x14ac:dyDescent="0.25">
      <c r="A169" s="28" t="s">
        <v>160</v>
      </c>
      <c r="B169" s="28" t="s">
        <v>288</v>
      </c>
      <c r="C169" s="32">
        <v>26</v>
      </c>
      <c r="D169" s="32" t="s">
        <v>3</v>
      </c>
      <c r="E169" s="53">
        <v>4890000</v>
      </c>
      <c r="F169" s="40" t="str">
        <f t="shared" si="2"/>
        <v>4</v>
      </c>
      <c r="G169" s="86" t="s">
        <v>293</v>
      </c>
      <c r="H169" s="33">
        <v>35000</v>
      </c>
      <c r="I169" s="33">
        <v>35000</v>
      </c>
      <c r="J169" s="28" t="s">
        <v>2</v>
      </c>
      <c r="K169" s="28" t="s">
        <v>231</v>
      </c>
      <c r="L169" s="34">
        <v>46082</v>
      </c>
      <c r="M169" s="34">
        <v>46357</v>
      </c>
      <c r="N169" s="29" t="s">
        <v>1</v>
      </c>
    </row>
    <row r="170" spans="1:14" x14ac:dyDescent="0.25">
      <c r="A170" s="28" t="s">
        <v>160</v>
      </c>
      <c r="B170" s="28" t="s">
        <v>288</v>
      </c>
      <c r="C170" s="32">
        <v>26</v>
      </c>
      <c r="D170" s="32" t="s">
        <v>3</v>
      </c>
      <c r="E170" s="53">
        <v>4890100</v>
      </c>
      <c r="F170" s="40" t="str">
        <f t="shared" si="2"/>
        <v>4</v>
      </c>
      <c r="G170" s="86" t="s">
        <v>4</v>
      </c>
      <c r="H170" s="33">
        <v>40000</v>
      </c>
      <c r="I170" s="33">
        <v>40000</v>
      </c>
      <c r="J170" s="28" t="s">
        <v>2</v>
      </c>
      <c r="K170" s="28" t="s">
        <v>231</v>
      </c>
      <c r="L170" s="34">
        <v>46082</v>
      </c>
      <c r="M170" s="34">
        <v>46357</v>
      </c>
      <c r="N170" s="29" t="s">
        <v>1</v>
      </c>
    </row>
    <row r="171" spans="1:14" x14ac:dyDescent="0.25">
      <c r="A171" s="28" t="s">
        <v>160</v>
      </c>
      <c r="B171" s="28" t="s">
        <v>161</v>
      </c>
      <c r="C171" s="17">
        <v>27</v>
      </c>
      <c r="D171" s="13" t="s">
        <v>162</v>
      </c>
      <c r="E171" s="50">
        <v>7700200</v>
      </c>
      <c r="F171" s="40" t="str">
        <f t="shared" si="2"/>
        <v>7</v>
      </c>
      <c r="G171" s="85" t="s">
        <v>174</v>
      </c>
      <c r="H171" s="21">
        <v>41000</v>
      </c>
      <c r="I171" s="21">
        <v>41000</v>
      </c>
      <c r="J171" s="41" t="s">
        <v>0</v>
      </c>
      <c r="K171" s="28" t="s">
        <v>267</v>
      </c>
      <c r="L171" s="34">
        <v>46213</v>
      </c>
      <c r="M171" s="34">
        <v>46387</v>
      </c>
      <c r="N171" s="29" t="s">
        <v>1</v>
      </c>
    </row>
    <row r="172" spans="1:14" x14ac:dyDescent="0.25">
      <c r="A172" s="163" t="s">
        <v>160</v>
      </c>
      <c r="B172" s="163" t="s">
        <v>161</v>
      </c>
      <c r="C172" s="164">
        <v>27</v>
      </c>
      <c r="D172" s="165" t="s">
        <v>162</v>
      </c>
      <c r="E172" s="166">
        <v>4790700</v>
      </c>
      <c r="F172" s="156" t="str">
        <f t="shared" si="2"/>
        <v>4</v>
      </c>
      <c r="G172" s="167" t="s">
        <v>163</v>
      </c>
      <c r="H172" s="172">
        <v>35000</v>
      </c>
      <c r="I172" s="172">
        <v>35000</v>
      </c>
      <c r="J172" s="168" t="s">
        <v>0</v>
      </c>
      <c r="K172" s="169" t="s">
        <v>267</v>
      </c>
      <c r="L172" s="170">
        <v>46203</v>
      </c>
      <c r="M172" s="170">
        <v>46387</v>
      </c>
      <c r="N172" s="171" t="s">
        <v>1</v>
      </c>
    </row>
    <row r="173" spans="1:14" x14ac:dyDescent="0.25">
      <c r="A173" s="24" t="s">
        <v>160</v>
      </c>
      <c r="B173" s="24" t="s">
        <v>288</v>
      </c>
      <c r="C173" s="30">
        <v>26</v>
      </c>
      <c r="D173" s="30" t="s">
        <v>6</v>
      </c>
      <c r="E173" s="53">
        <v>4890900</v>
      </c>
      <c r="F173" s="40" t="str">
        <f t="shared" si="2"/>
        <v>4</v>
      </c>
      <c r="G173" s="86" t="s">
        <v>9</v>
      </c>
      <c r="H173" s="33">
        <v>59900</v>
      </c>
      <c r="I173" s="33">
        <v>59900</v>
      </c>
      <c r="J173" s="24" t="s">
        <v>2</v>
      </c>
      <c r="K173" s="28" t="s">
        <v>231</v>
      </c>
      <c r="L173" s="26">
        <v>46113</v>
      </c>
      <c r="M173" s="26">
        <v>46357</v>
      </c>
      <c r="N173" s="27" t="s">
        <v>1</v>
      </c>
    </row>
    <row r="174" spans="1:14" x14ac:dyDescent="0.25">
      <c r="A174" s="24" t="s">
        <v>160</v>
      </c>
      <c r="B174" s="24" t="s">
        <v>288</v>
      </c>
      <c r="C174" s="30">
        <v>26</v>
      </c>
      <c r="D174" s="30" t="s">
        <v>6</v>
      </c>
      <c r="E174" s="53">
        <v>4890100</v>
      </c>
      <c r="F174" s="40" t="str">
        <f t="shared" si="2"/>
        <v>4</v>
      </c>
      <c r="G174" s="86" t="s">
        <v>10</v>
      </c>
      <c r="H174" s="33">
        <v>59900</v>
      </c>
      <c r="I174" s="33">
        <v>59900</v>
      </c>
      <c r="J174" s="24" t="s">
        <v>2</v>
      </c>
      <c r="K174" s="28" t="s">
        <v>231</v>
      </c>
      <c r="L174" s="26">
        <v>46113</v>
      </c>
      <c r="M174" s="26">
        <v>46357</v>
      </c>
      <c r="N174" s="27" t="s">
        <v>1</v>
      </c>
    </row>
    <row r="175" spans="1:14" x14ac:dyDescent="0.25">
      <c r="A175" s="24" t="s">
        <v>160</v>
      </c>
      <c r="B175" s="24" t="s">
        <v>288</v>
      </c>
      <c r="C175" s="30">
        <v>26</v>
      </c>
      <c r="D175" s="30" t="s">
        <v>6</v>
      </c>
      <c r="E175" s="53">
        <v>4890500</v>
      </c>
      <c r="F175" s="40" t="str">
        <f t="shared" si="2"/>
        <v>4</v>
      </c>
      <c r="G175" s="86" t="s">
        <v>11</v>
      </c>
      <c r="H175" s="33">
        <v>59900</v>
      </c>
      <c r="I175" s="33">
        <v>59900</v>
      </c>
      <c r="J175" s="24" t="s">
        <v>2</v>
      </c>
      <c r="K175" s="28" t="s">
        <v>231</v>
      </c>
      <c r="L175" s="26">
        <v>46113</v>
      </c>
      <c r="M175" s="26">
        <v>46357</v>
      </c>
      <c r="N175" s="27" t="s">
        <v>1</v>
      </c>
    </row>
    <row r="176" spans="1:14" x14ac:dyDescent="0.25">
      <c r="A176" s="24" t="s">
        <v>160</v>
      </c>
      <c r="B176" s="24" t="s">
        <v>288</v>
      </c>
      <c r="C176" s="30">
        <v>26</v>
      </c>
      <c r="D176" s="30" t="s">
        <v>6</v>
      </c>
      <c r="E176" s="53">
        <v>4890600</v>
      </c>
      <c r="F176" s="40" t="str">
        <f t="shared" si="2"/>
        <v>4</v>
      </c>
      <c r="G176" s="86" t="s">
        <v>12</v>
      </c>
      <c r="H176" s="33">
        <v>59900</v>
      </c>
      <c r="I176" s="33">
        <v>59900</v>
      </c>
      <c r="J176" s="24" t="s">
        <v>2</v>
      </c>
      <c r="K176" s="28" t="s">
        <v>231</v>
      </c>
      <c r="L176" s="26">
        <v>46113</v>
      </c>
      <c r="M176" s="26">
        <v>46357</v>
      </c>
      <c r="N176" s="27" t="s">
        <v>1</v>
      </c>
    </row>
    <row r="177" spans="1:14" x14ac:dyDescent="0.25">
      <c r="A177" s="24" t="s">
        <v>160</v>
      </c>
      <c r="B177" s="24" t="s">
        <v>288</v>
      </c>
      <c r="C177" s="30">
        <v>26</v>
      </c>
      <c r="D177" s="30" t="s">
        <v>6</v>
      </c>
      <c r="E177" s="53">
        <v>4890700</v>
      </c>
      <c r="F177" s="40" t="str">
        <f t="shared" si="2"/>
        <v>4</v>
      </c>
      <c r="G177" s="86" t="s">
        <v>13</v>
      </c>
      <c r="H177" s="33">
        <v>59900</v>
      </c>
      <c r="I177" s="33">
        <v>59900</v>
      </c>
      <c r="J177" s="24" t="s">
        <v>2</v>
      </c>
      <c r="K177" s="28" t="s">
        <v>231</v>
      </c>
      <c r="L177" s="26">
        <v>46113</v>
      </c>
      <c r="M177" s="26">
        <v>46357</v>
      </c>
      <c r="N177" s="27" t="s">
        <v>1</v>
      </c>
    </row>
    <row r="178" spans="1:14" x14ac:dyDescent="0.25">
      <c r="A178" s="25" t="s">
        <v>160</v>
      </c>
      <c r="B178" s="25" t="s">
        <v>288</v>
      </c>
      <c r="C178" s="42">
        <v>29</v>
      </c>
      <c r="D178" s="42" t="s">
        <v>294</v>
      </c>
      <c r="E178" s="64">
        <v>4620000</v>
      </c>
      <c r="F178" s="40" t="str">
        <f t="shared" si="2"/>
        <v>4</v>
      </c>
      <c r="G178" s="87" t="s">
        <v>295</v>
      </c>
      <c r="H178" s="33">
        <v>105000</v>
      </c>
      <c r="I178" s="33">
        <v>105000</v>
      </c>
      <c r="J178" s="25" t="s">
        <v>0</v>
      </c>
      <c r="K178" s="38" t="s">
        <v>234</v>
      </c>
      <c r="L178" s="43">
        <v>46082</v>
      </c>
      <c r="M178" s="43">
        <v>46113</v>
      </c>
      <c r="N178" s="44" t="s">
        <v>146</v>
      </c>
    </row>
    <row r="179" spans="1:14" x14ac:dyDescent="0.25">
      <c r="A179" s="24" t="s">
        <v>160</v>
      </c>
      <c r="B179" s="24" t="s">
        <v>161</v>
      </c>
      <c r="C179" s="16">
        <v>27</v>
      </c>
      <c r="D179" s="9" t="s">
        <v>162</v>
      </c>
      <c r="E179" s="50">
        <v>4791200</v>
      </c>
      <c r="F179" s="40" t="str">
        <f t="shared" si="2"/>
        <v>4</v>
      </c>
      <c r="G179" s="85" t="s">
        <v>170</v>
      </c>
      <c r="H179" s="21">
        <v>120000</v>
      </c>
      <c r="I179" s="21">
        <v>120000</v>
      </c>
      <c r="J179" s="35" t="s">
        <v>0</v>
      </c>
      <c r="K179" s="28" t="s">
        <v>267</v>
      </c>
      <c r="L179" s="26">
        <v>46210</v>
      </c>
      <c r="M179" s="26">
        <v>46387</v>
      </c>
      <c r="N179" s="27" t="s">
        <v>1</v>
      </c>
    </row>
    <row r="180" spans="1:14" x14ac:dyDescent="0.25">
      <c r="A180" s="24" t="s">
        <v>160</v>
      </c>
      <c r="B180" s="24" t="s">
        <v>288</v>
      </c>
      <c r="C180" s="30">
        <v>26</v>
      </c>
      <c r="D180" s="30" t="s">
        <v>3</v>
      </c>
      <c r="E180" s="53">
        <v>4891400</v>
      </c>
      <c r="F180" s="40" t="str">
        <f t="shared" si="2"/>
        <v>4</v>
      </c>
      <c r="G180" s="86" t="s">
        <v>296</v>
      </c>
      <c r="H180" s="33">
        <v>125000</v>
      </c>
      <c r="I180" s="33">
        <v>125000</v>
      </c>
      <c r="J180" s="24" t="s">
        <v>0</v>
      </c>
      <c r="K180" s="28" t="s">
        <v>267</v>
      </c>
      <c r="L180" s="26">
        <v>46174</v>
      </c>
      <c r="M180" s="26">
        <v>46204</v>
      </c>
      <c r="N180" s="27" t="s">
        <v>1</v>
      </c>
    </row>
    <row r="181" spans="1:14" x14ac:dyDescent="0.25">
      <c r="A181" s="25" t="s">
        <v>160</v>
      </c>
      <c r="B181" s="24" t="s">
        <v>297</v>
      </c>
      <c r="C181" s="9">
        <v>29</v>
      </c>
      <c r="D181" s="36" t="s">
        <v>294</v>
      </c>
      <c r="E181" s="64">
        <v>7620400</v>
      </c>
      <c r="F181" s="40" t="str">
        <f t="shared" si="2"/>
        <v>7</v>
      </c>
      <c r="G181" s="87" t="s">
        <v>298</v>
      </c>
      <c r="H181" s="33">
        <v>136800</v>
      </c>
      <c r="I181" s="33"/>
      <c r="J181" s="25" t="s">
        <v>2</v>
      </c>
      <c r="K181" s="38" t="s">
        <v>234</v>
      </c>
      <c r="L181" s="43">
        <v>46174</v>
      </c>
      <c r="M181" s="43"/>
      <c r="N181" s="44" t="s">
        <v>146</v>
      </c>
    </row>
    <row r="182" spans="1:14" x14ac:dyDescent="0.25">
      <c r="A182" s="25" t="s">
        <v>160</v>
      </c>
      <c r="B182" s="24" t="s">
        <v>297</v>
      </c>
      <c r="C182" s="9">
        <v>29</v>
      </c>
      <c r="D182" s="42" t="s">
        <v>294</v>
      </c>
      <c r="E182" s="64">
        <v>7620200</v>
      </c>
      <c r="F182" s="40" t="str">
        <f t="shared" si="2"/>
        <v>7</v>
      </c>
      <c r="G182" s="87" t="s">
        <v>299</v>
      </c>
      <c r="H182" s="33">
        <v>150000</v>
      </c>
      <c r="I182" s="33">
        <v>200000</v>
      </c>
      <c r="J182" s="25" t="s">
        <v>2</v>
      </c>
      <c r="K182" s="38" t="s">
        <v>234</v>
      </c>
      <c r="L182" s="43">
        <v>46174</v>
      </c>
      <c r="M182" s="43"/>
      <c r="N182" s="44" t="s">
        <v>146</v>
      </c>
    </row>
    <row r="183" spans="1:14" x14ac:dyDescent="0.25">
      <c r="A183" s="24" t="s">
        <v>160</v>
      </c>
      <c r="B183" s="24" t="s">
        <v>161</v>
      </c>
      <c r="C183" s="16">
        <v>27</v>
      </c>
      <c r="D183" s="9" t="s">
        <v>162</v>
      </c>
      <c r="E183" s="50">
        <v>4622000</v>
      </c>
      <c r="F183" s="40" t="str">
        <f t="shared" si="2"/>
        <v>4</v>
      </c>
      <c r="G183" s="85" t="s">
        <v>165</v>
      </c>
      <c r="H183" s="21">
        <v>160000</v>
      </c>
      <c r="I183" s="21">
        <v>160000</v>
      </c>
      <c r="J183" s="35" t="s">
        <v>0</v>
      </c>
      <c r="K183" s="28" t="s">
        <v>234</v>
      </c>
      <c r="L183" s="26">
        <v>46205</v>
      </c>
      <c r="M183" s="26">
        <v>46387</v>
      </c>
      <c r="N183" s="27" t="s">
        <v>1</v>
      </c>
    </row>
    <row r="184" spans="1:14" x14ac:dyDescent="0.25">
      <c r="A184" s="24" t="s">
        <v>160</v>
      </c>
      <c r="B184" s="24" t="s">
        <v>288</v>
      </c>
      <c r="C184" s="30">
        <v>26</v>
      </c>
      <c r="D184" s="32" t="s">
        <v>17</v>
      </c>
      <c r="E184" s="53">
        <v>4620224</v>
      </c>
      <c r="F184" s="40" t="str">
        <f t="shared" si="2"/>
        <v>4</v>
      </c>
      <c r="G184" s="86" t="s">
        <v>300</v>
      </c>
      <c r="H184" s="33">
        <v>162000</v>
      </c>
      <c r="I184" s="33">
        <v>0</v>
      </c>
      <c r="J184" s="24" t="s">
        <v>2</v>
      </c>
      <c r="K184" s="28" t="s">
        <v>234</v>
      </c>
      <c r="L184" s="45" t="s">
        <v>301</v>
      </c>
      <c r="M184" s="45" t="s">
        <v>302</v>
      </c>
      <c r="N184" s="46" t="s">
        <v>1</v>
      </c>
    </row>
    <row r="185" spans="1:14" x14ac:dyDescent="0.25">
      <c r="A185" s="25" t="s">
        <v>160</v>
      </c>
      <c r="B185" s="24" t="s">
        <v>297</v>
      </c>
      <c r="C185" s="9">
        <v>29</v>
      </c>
      <c r="D185" s="42" t="s">
        <v>294</v>
      </c>
      <c r="E185" s="64">
        <v>7620600</v>
      </c>
      <c r="F185" s="40" t="str">
        <f t="shared" si="2"/>
        <v>7</v>
      </c>
      <c r="G185" s="87" t="s">
        <v>303</v>
      </c>
      <c r="H185" s="33">
        <v>200000</v>
      </c>
      <c r="I185" s="33"/>
      <c r="J185" s="25" t="s">
        <v>2</v>
      </c>
      <c r="K185" s="38" t="s">
        <v>234</v>
      </c>
      <c r="L185" s="43">
        <v>46174</v>
      </c>
      <c r="M185" s="43"/>
      <c r="N185" s="44" t="s">
        <v>146</v>
      </c>
    </row>
    <row r="186" spans="1:14" x14ac:dyDescent="0.25">
      <c r="A186" s="25" t="s">
        <v>160</v>
      </c>
      <c r="B186" s="24" t="s">
        <v>297</v>
      </c>
      <c r="C186" s="9">
        <v>29</v>
      </c>
      <c r="D186" s="42" t="s">
        <v>294</v>
      </c>
      <c r="E186" s="65">
        <v>7620300</v>
      </c>
      <c r="F186" s="40" t="str">
        <f t="shared" si="2"/>
        <v>7</v>
      </c>
      <c r="G186" s="87" t="s">
        <v>304</v>
      </c>
      <c r="H186" s="33">
        <v>260100</v>
      </c>
      <c r="I186" s="33"/>
      <c r="J186" s="38" t="s">
        <v>2</v>
      </c>
      <c r="K186" s="38" t="s">
        <v>234</v>
      </c>
      <c r="L186" s="43">
        <v>46174</v>
      </c>
      <c r="M186" s="43"/>
      <c r="N186" s="44" t="s">
        <v>146</v>
      </c>
    </row>
    <row r="187" spans="1:14" x14ac:dyDescent="0.25">
      <c r="A187" s="110" t="s">
        <v>116</v>
      </c>
      <c r="B187" s="110" t="s">
        <v>305</v>
      </c>
      <c r="C187" s="130">
        <v>12</v>
      </c>
      <c r="D187" s="130" t="s">
        <v>117</v>
      </c>
      <c r="E187" s="133">
        <v>7620000</v>
      </c>
      <c r="F187" s="113" t="str">
        <f t="shared" si="2"/>
        <v>7</v>
      </c>
      <c r="G187" s="131" t="s">
        <v>306</v>
      </c>
      <c r="H187" s="124">
        <v>320000</v>
      </c>
      <c r="I187" s="134">
        <v>320000</v>
      </c>
      <c r="J187" s="110" t="s">
        <v>0</v>
      </c>
      <c r="K187" s="110" t="s">
        <v>234</v>
      </c>
      <c r="L187" s="116">
        <v>46054</v>
      </c>
      <c r="M187" s="116">
        <v>46266</v>
      </c>
      <c r="N187" s="132" t="s">
        <v>1</v>
      </c>
    </row>
    <row r="188" spans="1:14" ht="30" x14ac:dyDescent="0.25">
      <c r="A188" s="28" t="s">
        <v>116</v>
      </c>
      <c r="B188" s="28" t="s">
        <v>307</v>
      </c>
      <c r="C188" s="32">
        <v>12</v>
      </c>
      <c r="D188" s="32" t="s">
        <v>118</v>
      </c>
      <c r="E188" s="53">
        <v>2270600</v>
      </c>
      <c r="F188" s="40" t="str">
        <f t="shared" si="2"/>
        <v>2</v>
      </c>
      <c r="G188" s="88" t="s">
        <v>308</v>
      </c>
      <c r="H188" s="21">
        <v>68595</v>
      </c>
      <c r="I188" s="33">
        <v>68595</v>
      </c>
      <c r="J188" s="28" t="s">
        <v>0</v>
      </c>
      <c r="K188" s="28" t="s">
        <v>234</v>
      </c>
      <c r="L188" s="34">
        <v>46023</v>
      </c>
      <c r="M188" s="34">
        <v>46357</v>
      </c>
      <c r="N188" s="29" t="s">
        <v>1</v>
      </c>
    </row>
    <row r="189" spans="1:14" ht="30" x14ac:dyDescent="0.25">
      <c r="A189" s="28" t="s">
        <v>116</v>
      </c>
      <c r="B189" s="28" t="s">
        <v>307</v>
      </c>
      <c r="C189" s="32">
        <v>12</v>
      </c>
      <c r="D189" s="32" t="s">
        <v>118</v>
      </c>
      <c r="E189" s="53">
        <v>4630000</v>
      </c>
      <c r="F189" s="40" t="str">
        <f t="shared" si="2"/>
        <v>4</v>
      </c>
      <c r="G189" s="88" t="s">
        <v>309</v>
      </c>
      <c r="H189" s="21">
        <v>100000</v>
      </c>
      <c r="I189" s="33">
        <v>100000</v>
      </c>
      <c r="J189" s="28" t="s">
        <v>0</v>
      </c>
      <c r="K189" s="28" t="s">
        <v>234</v>
      </c>
      <c r="L189" s="34">
        <v>46023</v>
      </c>
      <c r="M189" s="34">
        <v>46357</v>
      </c>
      <c r="N189" s="29" t="s">
        <v>1</v>
      </c>
    </row>
    <row r="190" spans="1:14" x14ac:dyDescent="0.25">
      <c r="A190" s="28" t="s">
        <v>116</v>
      </c>
      <c r="B190" s="28" t="s">
        <v>307</v>
      </c>
      <c r="C190" s="32">
        <v>12</v>
      </c>
      <c r="D190" s="32" t="s">
        <v>118</v>
      </c>
      <c r="E190" s="53">
        <v>4620100</v>
      </c>
      <c r="F190" s="40" t="str">
        <f t="shared" si="2"/>
        <v>4</v>
      </c>
      <c r="G190" s="88" t="s">
        <v>119</v>
      </c>
      <c r="H190" s="21">
        <v>10000</v>
      </c>
      <c r="I190" s="33">
        <v>10000</v>
      </c>
      <c r="J190" s="28" t="s">
        <v>2</v>
      </c>
      <c r="K190" s="14" t="s">
        <v>260</v>
      </c>
      <c r="L190" s="34">
        <v>46023</v>
      </c>
      <c r="M190" s="34">
        <v>46357</v>
      </c>
      <c r="N190" s="29" t="s">
        <v>1</v>
      </c>
    </row>
    <row r="191" spans="1:14" x14ac:dyDescent="0.25">
      <c r="A191" s="28" t="s">
        <v>116</v>
      </c>
      <c r="B191" s="28" t="s">
        <v>159</v>
      </c>
      <c r="C191" s="32">
        <v>10</v>
      </c>
      <c r="D191" s="32" t="s">
        <v>186</v>
      </c>
      <c r="E191" s="53">
        <v>4890700</v>
      </c>
      <c r="F191" s="40" t="str">
        <f t="shared" si="2"/>
        <v>4</v>
      </c>
      <c r="G191" s="88" t="s">
        <v>310</v>
      </c>
      <c r="H191" s="21">
        <v>12000</v>
      </c>
      <c r="I191" s="33">
        <v>12000</v>
      </c>
      <c r="J191" s="28" t="s">
        <v>0</v>
      </c>
      <c r="K191" s="28" t="s">
        <v>231</v>
      </c>
      <c r="L191" s="34">
        <v>46082</v>
      </c>
      <c r="M191" s="34">
        <v>46174</v>
      </c>
      <c r="N191" s="29" t="s">
        <v>1</v>
      </c>
    </row>
    <row r="192" spans="1:14" x14ac:dyDescent="0.25">
      <c r="A192" s="28" t="s">
        <v>116</v>
      </c>
      <c r="B192" s="28" t="s">
        <v>159</v>
      </c>
      <c r="C192" s="32">
        <v>10</v>
      </c>
      <c r="D192" s="32" t="s">
        <v>388</v>
      </c>
      <c r="E192" s="53">
        <v>7620100</v>
      </c>
      <c r="F192" s="40" t="str">
        <f t="shared" si="2"/>
        <v>7</v>
      </c>
      <c r="G192" s="88" t="s">
        <v>311</v>
      </c>
      <c r="H192" s="21">
        <v>300000</v>
      </c>
      <c r="I192" s="33">
        <v>200000</v>
      </c>
      <c r="J192" s="28" t="s">
        <v>0</v>
      </c>
      <c r="K192" s="28" t="s">
        <v>234</v>
      </c>
      <c r="L192" s="34">
        <v>45992</v>
      </c>
      <c r="M192" s="34">
        <v>46082</v>
      </c>
      <c r="N192" s="29" t="s">
        <v>1</v>
      </c>
    </row>
    <row r="193" spans="1:14" x14ac:dyDescent="0.25">
      <c r="A193" s="28" t="s">
        <v>116</v>
      </c>
      <c r="B193" s="28" t="s">
        <v>159</v>
      </c>
      <c r="C193" s="32">
        <v>19</v>
      </c>
      <c r="D193" s="32" t="s">
        <v>294</v>
      </c>
      <c r="E193" s="53">
        <v>7620000</v>
      </c>
      <c r="F193" s="40" t="str">
        <f t="shared" si="2"/>
        <v>7</v>
      </c>
      <c r="G193" s="88" t="s">
        <v>312</v>
      </c>
      <c r="H193" s="21">
        <v>200000</v>
      </c>
      <c r="I193" s="33">
        <v>0</v>
      </c>
      <c r="J193" s="28" t="s">
        <v>0</v>
      </c>
      <c r="K193" s="28" t="s">
        <v>234</v>
      </c>
      <c r="L193" s="34">
        <v>45992</v>
      </c>
      <c r="M193" s="34">
        <v>46113</v>
      </c>
      <c r="N193" s="29" t="s">
        <v>146</v>
      </c>
    </row>
    <row r="194" spans="1:14" ht="30" x14ac:dyDescent="0.25">
      <c r="A194" s="135" t="s">
        <v>116</v>
      </c>
      <c r="B194" s="135" t="s">
        <v>159</v>
      </c>
      <c r="C194" s="136">
        <v>10</v>
      </c>
      <c r="D194" s="136" t="s">
        <v>186</v>
      </c>
      <c r="E194" s="137">
        <v>4890600</v>
      </c>
      <c r="F194" s="138" t="str">
        <f t="shared" si="2"/>
        <v>4</v>
      </c>
      <c r="G194" s="139" t="s">
        <v>313</v>
      </c>
      <c r="H194" s="141">
        <v>50000</v>
      </c>
      <c r="I194" s="141">
        <v>50000</v>
      </c>
      <c r="J194" s="135" t="s">
        <v>2</v>
      </c>
      <c r="K194" s="135" t="s">
        <v>231</v>
      </c>
      <c r="L194" s="140"/>
      <c r="M194" s="140">
        <v>46357</v>
      </c>
      <c r="N194" s="138" t="s">
        <v>1</v>
      </c>
    </row>
    <row r="195" spans="1:14" ht="30" x14ac:dyDescent="0.25">
      <c r="A195" s="28" t="s">
        <v>116</v>
      </c>
      <c r="B195" s="28" t="s">
        <v>159</v>
      </c>
      <c r="C195" s="32">
        <v>10</v>
      </c>
      <c r="D195" s="32" t="s">
        <v>186</v>
      </c>
      <c r="E195" s="53">
        <v>4790000</v>
      </c>
      <c r="F195" s="40" t="str">
        <f t="shared" si="2"/>
        <v>4</v>
      </c>
      <c r="G195" s="88" t="s">
        <v>314</v>
      </c>
      <c r="H195" s="21">
        <v>10000</v>
      </c>
      <c r="I195" s="33">
        <v>10000</v>
      </c>
      <c r="J195" s="28" t="s">
        <v>2</v>
      </c>
      <c r="K195" s="28" t="s">
        <v>267</v>
      </c>
      <c r="L195" s="34"/>
      <c r="M195" s="34">
        <v>46357</v>
      </c>
      <c r="N195" s="29" t="s">
        <v>1</v>
      </c>
    </row>
    <row r="196" spans="1:14" ht="60" x14ac:dyDescent="0.25">
      <c r="A196" s="28" t="s">
        <v>116</v>
      </c>
      <c r="B196" s="28" t="s">
        <v>159</v>
      </c>
      <c r="C196" s="32">
        <v>10</v>
      </c>
      <c r="D196" s="32" t="s">
        <v>187</v>
      </c>
      <c r="E196" s="53">
        <v>7620000</v>
      </c>
      <c r="F196" s="40" t="str">
        <f t="shared" ref="F196:F260" si="3">LEFT(E196,1)</f>
        <v>7</v>
      </c>
      <c r="G196" s="88" t="s">
        <v>315</v>
      </c>
      <c r="H196" s="21">
        <v>275000</v>
      </c>
      <c r="I196" s="33">
        <v>275000</v>
      </c>
      <c r="J196" s="28" t="s">
        <v>2</v>
      </c>
      <c r="K196" s="28" t="s">
        <v>234</v>
      </c>
      <c r="L196" s="34"/>
      <c r="M196" s="34">
        <v>46357</v>
      </c>
      <c r="N196" s="29" t="s">
        <v>1</v>
      </c>
    </row>
    <row r="197" spans="1:14" x14ac:dyDescent="0.25">
      <c r="A197" s="28" t="s">
        <v>116</v>
      </c>
      <c r="B197" s="24" t="s">
        <v>316</v>
      </c>
      <c r="C197" s="30">
        <v>10</v>
      </c>
      <c r="D197" s="30" t="s">
        <v>186</v>
      </c>
      <c r="E197" s="54">
        <v>7625700</v>
      </c>
      <c r="F197" s="40" t="str">
        <f t="shared" si="3"/>
        <v>7</v>
      </c>
      <c r="G197" s="82" t="s">
        <v>317</v>
      </c>
      <c r="H197" s="31">
        <v>100000</v>
      </c>
      <c r="I197" s="31"/>
      <c r="J197" s="24" t="s">
        <v>2</v>
      </c>
      <c r="K197" s="24" t="s">
        <v>234</v>
      </c>
      <c r="L197" s="26"/>
      <c r="M197" s="26">
        <v>46203</v>
      </c>
      <c r="N197" s="27" t="s">
        <v>146</v>
      </c>
    </row>
    <row r="198" spans="1:14" x14ac:dyDescent="0.25">
      <c r="A198" s="28" t="s">
        <v>116</v>
      </c>
      <c r="B198" s="24" t="s">
        <v>316</v>
      </c>
      <c r="C198" s="30">
        <v>10</v>
      </c>
      <c r="D198" s="30" t="s">
        <v>186</v>
      </c>
      <c r="E198" s="54">
        <v>7625400</v>
      </c>
      <c r="F198" s="40" t="str">
        <f t="shared" si="3"/>
        <v>7</v>
      </c>
      <c r="G198" s="82" t="s">
        <v>318</v>
      </c>
      <c r="H198" s="31">
        <v>50000</v>
      </c>
      <c r="I198" s="31"/>
      <c r="J198" s="24" t="s">
        <v>2</v>
      </c>
      <c r="K198" s="24" t="s">
        <v>234</v>
      </c>
      <c r="L198" s="26"/>
      <c r="M198" s="26">
        <v>46203</v>
      </c>
      <c r="N198" s="27" t="s">
        <v>146</v>
      </c>
    </row>
    <row r="199" spans="1:14" x14ac:dyDescent="0.25">
      <c r="A199" s="28" t="s">
        <v>116</v>
      </c>
      <c r="B199" s="24" t="s">
        <v>316</v>
      </c>
      <c r="C199" s="32">
        <v>10</v>
      </c>
      <c r="D199" s="32" t="s">
        <v>196</v>
      </c>
      <c r="E199" s="53">
        <v>7621400</v>
      </c>
      <c r="F199" s="40" t="str">
        <f t="shared" si="3"/>
        <v>7</v>
      </c>
      <c r="G199" s="80" t="s">
        <v>319</v>
      </c>
      <c r="H199" s="33">
        <v>15000</v>
      </c>
      <c r="I199" s="33"/>
      <c r="J199" s="28" t="s">
        <v>2</v>
      </c>
      <c r="K199" s="28" t="s">
        <v>234</v>
      </c>
      <c r="L199" s="34"/>
      <c r="M199" s="34">
        <v>46203</v>
      </c>
      <c r="N199" s="29" t="s">
        <v>146</v>
      </c>
    </row>
    <row r="200" spans="1:14" x14ac:dyDescent="0.25">
      <c r="A200" s="28" t="s">
        <v>116</v>
      </c>
      <c r="B200" s="24" t="s">
        <v>316</v>
      </c>
      <c r="C200" s="32">
        <v>10</v>
      </c>
      <c r="D200" s="32" t="s">
        <v>186</v>
      </c>
      <c r="E200" s="53">
        <v>7624300</v>
      </c>
      <c r="F200" s="40" t="str">
        <f t="shared" si="3"/>
        <v>7</v>
      </c>
      <c r="G200" s="80" t="s">
        <v>320</v>
      </c>
      <c r="H200" s="33">
        <v>30000</v>
      </c>
      <c r="I200" s="33"/>
      <c r="J200" s="28" t="s">
        <v>2</v>
      </c>
      <c r="K200" s="28" t="s">
        <v>234</v>
      </c>
      <c r="L200" s="34"/>
      <c r="M200" s="34">
        <v>46203</v>
      </c>
      <c r="N200" s="29" t="s">
        <v>146</v>
      </c>
    </row>
    <row r="201" spans="1:14" x14ac:dyDescent="0.25">
      <c r="A201" s="28" t="s">
        <v>116</v>
      </c>
      <c r="B201" s="24" t="s">
        <v>316</v>
      </c>
      <c r="C201" s="32">
        <v>10</v>
      </c>
      <c r="D201" s="32" t="s">
        <v>194</v>
      </c>
      <c r="E201" s="53">
        <v>7621300</v>
      </c>
      <c r="F201" s="40" t="str">
        <f t="shared" si="3"/>
        <v>7</v>
      </c>
      <c r="G201" s="80" t="s">
        <v>321</v>
      </c>
      <c r="H201" s="33">
        <v>35000</v>
      </c>
      <c r="I201" s="33"/>
      <c r="J201" s="28" t="s">
        <v>2</v>
      </c>
      <c r="K201" s="28" t="s">
        <v>234</v>
      </c>
      <c r="L201" s="34"/>
      <c r="M201" s="34">
        <v>46203</v>
      </c>
      <c r="N201" s="29" t="s">
        <v>146</v>
      </c>
    </row>
    <row r="202" spans="1:14" x14ac:dyDescent="0.25">
      <c r="A202" s="28" t="s">
        <v>116</v>
      </c>
      <c r="B202" s="24" t="s">
        <v>316</v>
      </c>
      <c r="C202" s="32">
        <v>10</v>
      </c>
      <c r="D202" s="32" t="s">
        <v>194</v>
      </c>
      <c r="E202" s="53">
        <v>7622100</v>
      </c>
      <c r="F202" s="40" t="str">
        <f t="shared" si="3"/>
        <v>7</v>
      </c>
      <c r="G202" s="80" t="s">
        <v>322</v>
      </c>
      <c r="H202" s="33">
        <v>20000</v>
      </c>
      <c r="I202" s="33"/>
      <c r="J202" s="28" t="s">
        <v>2</v>
      </c>
      <c r="K202" s="28" t="s">
        <v>234</v>
      </c>
      <c r="L202" s="34"/>
      <c r="M202" s="34">
        <v>46203</v>
      </c>
      <c r="N202" s="29" t="s">
        <v>146</v>
      </c>
    </row>
    <row r="203" spans="1:14" x14ac:dyDescent="0.25">
      <c r="A203" s="28" t="s">
        <v>116</v>
      </c>
      <c r="B203" s="24" t="s">
        <v>316</v>
      </c>
      <c r="C203" s="32">
        <v>10</v>
      </c>
      <c r="D203" s="32" t="s">
        <v>196</v>
      </c>
      <c r="E203" s="53">
        <v>7621500</v>
      </c>
      <c r="F203" s="40" t="str">
        <f t="shared" si="3"/>
        <v>7</v>
      </c>
      <c r="G203" s="80" t="s">
        <v>323</v>
      </c>
      <c r="H203" s="33">
        <v>40000</v>
      </c>
      <c r="I203" s="33"/>
      <c r="J203" s="28" t="s">
        <v>2</v>
      </c>
      <c r="K203" s="28" t="s">
        <v>234</v>
      </c>
      <c r="L203" s="34"/>
      <c r="M203" s="34">
        <v>46203</v>
      </c>
      <c r="N203" s="29" t="s">
        <v>146</v>
      </c>
    </row>
    <row r="204" spans="1:14" x14ac:dyDescent="0.25">
      <c r="A204" s="28" t="s">
        <v>116</v>
      </c>
      <c r="B204" s="24" t="s">
        <v>316</v>
      </c>
      <c r="C204" s="32">
        <v>10</v>
      </c>
      <c r="D204" s="32" t="s">
        <v>117</v>
      </c>
      <c r="E204" s="53">
        <v>7620200</v>
      </c>
      <c r="F204" s="40" t="str">
        <f t="shared" si="3"/>
        <v>7</v>
      </c>
      <c r="G204" s="80" t="s">
        <v>324</v>
      </c>
      <c r="H204" s="33">
        <v>350000</v>
      </c>
      <c r="I204" s="33"/>
      <c r="J204" s="28" t="s">
        <v>2</v>
      </c>
      <c r="K204" s="28" t="s">
        <v>234</v>
      </c>
      <c r="L204" s="34"/>
      <c r="M204" s="34">
        <v>46203</v>
      </c>
      <c r="N204" s="29" t="s">
        <v>146</v>
      </c>
    </row>
    <row r="205" spans="1:14" x14ac:dyDescent="0.25">
      <c r="A205" s="28" t="s">
        <v>116</v>
      </c>
      <c r="B205" s="24" t="s">
        <v>316</v>
      </c>
      <c r="C205" s="32">
        <v>10</v>
      </c>
      <c r="D205" s="32" t="s">
        <v>186</v>
      </c>
      <c r="E205" s="53">
        <v>7625800</v>
      </c>
      <c r="F205" s="40" t="str">
        <f t="shared" si="3"/>
        <v>7</v>
      </c>
      <c r="G205" s="80" t="s">
        <v>325</v>
      </c>
      <c r="H205" s="33">
        <v>40000</v>
      </c>
      <c r="I205" s="33"/>
      <c r="J205" s="28" t="s">
        <v>2</v>
      </c>
      <c r="K205" s="28" t="s">
        <v>234</v>
      </c>
      <c r="L205" s="34"/>
      <c r="M205" s="34">
        <v>46203</v>
      </c>
      <c r="N205" s="29" t="s">
        <v>146</v>
      </c>
    </row>
    <row r="206" spans="1:14" x14ac:dyDescent="0.25">
      <c r="A206" s="28" t="s">
        <v>116</v>
      </c>
      <c r="B206" s="24" t="s">
        <v>316</v>
      </c>
      <c r="C206" s="32">
        <v>10</v>
      </c>
      <c r="D206" s="32" t="s">
        <v>186</v>
      </c>
      <c r="E206" s="53">
        <v>7625900</v>
      </c>
      <c r="F206" s="40" t="str">
        <f t="shared" si="3"/>
        <v>7</v>
      </c>
      <c r="G206" s="80" t="s">
        <v>326</v>
      </c>
      <c r="H206" s="33">
        <v>30000</v>
      </c>
      <c r="I206" s="33"/>
      <c r="J206" s="28" t="s">
        <v>2</v>
      </c>
      <c r="K206" s="28" t="s">
        <v>234</v>
      </c>
      <c r="L206" s="34"/>
      <c r="M206" s="34">
        <v>46203</v>
      </c>
      <c r="N206" s="29" t="s">
        <v>146</v>
      </c>
    </row>
    <row r="207" spans="1:14" x14ac:dyDescent="0.25">
      <c r="A207" s="28" t="s">
        <v>116</v>
      </c>
      <c r="B207" s="24" t="s">
        <v>316</v>
      </c>
      <c r="C207" s="32">
        <v>10</v>
      </c>
      <c r="D207" s="32" t="s">
        <v>186</v>
      </c>
      <c r="E207" s="53">
        <v>7625100</v>
      </c>
      <c r="F207" s="40" t="str">
        <f t="shared" si="3"/>
        <v>7</v>
      </c>
      <c r="G207" s="80" t="s">
        <v>327</v>
      </c>
      <c r="H207" s="33">
        <v>70000</v>
      </c>
      <c r="I207" s="33"/>
      <c r="J207" s="28" t="s">
        <v>2</v>
      </c>
      <c r="K207" s="28" t="s">
        <v>234</v>
      </c>
      <c r="L207" s="34"/>
      <c r="M207" s="34">
        <v>46203</v>
      </c>
      <c r="N207" s="29" t="s">
        <v>146</v>
      </c>
    </row>
    <row r="208" spans="1:14" x14ac:dyDescent="0.25">
      <c r="A208" s="28" t="s">
        <v>116</v>
      </c>
      <c r="B208" s="24" t="s">
        <v>316</v>
      </c>
      <c r="C208" s="32">
        <v>10</v>
      </c>
      <c r="D208" s="32" t="s">
        <v>194</v>
      </c>
      <c r="E208" s="53">
        <v>7621400</v>
      </c>
      <c r="F208" s="40" t="str">
        <f t="shared" si="3"/>
        <v>7</v>
      </c>
      <c r="G208" s="80" t="s">
        <v>328</v>
      </c>
      <c r="H208" s="33">
        <v>90000</v>
      </c>
      <c r="I208" s="33"/>
      <c r="J208" s="28" t="s">
        <v>2</v>
      </c>
      <c r="K208" s="28" t="s">
        <v>234</v>
      </c>
      <c r="L208" s="34"/>
      <c r="M208" s="34">
        <v>46203</v>
      </c>
      <c r="N208" s="29" t="s">
        <v>146</v>
      </c>
    </row>
    <row r="209" spans="1:14" x14ac:dyDescent="0.25">
      <c r="A209" s="28" t="s">
        <v>116</v>
      </c>
      <c r="B209" s="24" t="s">
        <v>316</v>
      </c>
      <c r="C209" s="32">
        <v>10</v>
      </c>
      <c r="D209" s="32" t="s">
        <v>186</v>
      </c>
      <c r="E209" s="53">
        <v>7625600</v>
      </c>
      <c r="F209" s="40" t="str">
        <f t="shared" si="3"/>
        <v>7</v>
      </c>
      <c r="G209" s="80" t="s">
        <v>329</v>
      </c>
      <c r="H209" s="33">
        <v>35000</v>
      </c>
      <c r="I209" s="33"/>
      <c r="J209" s="28" t="s">
        <v>2</v>
      </c>
      <c r="K209" s="28" t="s">
        <v>234</v>
      </c>
      <c r="L209" s="34"/>
      <c r="M209" s="34">
        <v>46203</v>
      </c>
      <c r="N209" s="29" t="s">
        <v>146</v>
      </c>
    </row>
    <row r="210" spans="1:14" x14ac:dyDescent="0.25">
      <c r="A210" s="28" t="s">
        <v>116</v>
      </c>
      <c r="B210" s="24" t="s">
        <v>316</v>
      </c>
      <c r="C210" s="32">
        <v>10</v>
      </c>
      <c r="D210" s="32" t="s">
        <v>195</v>
      </c>
      <c r="E210" s="53">
        <v>7622500</v>
      </c>
      <c r="F210" s="40" t="str">
        <f t="shared" si="3"/>
        <v>7</v>
      </c>
      <c r="G210" s="80" t="s">
        <v>330</v>
      </c>
      <c r="H210" s="33">
        <v>80000</v>
      </c>
      <c r="I210" s="33"/>
      <c r="J210" s="28" t="s">
        <v>2</v>
      </c>
      <c r="K210" s="28" t="s">
        <v>234</v>
      </c>
      <c r="L210" s="34"/>
      <c r="M210" s="34">
        <v>46203</v>
      </c>
      <c r="N210" s="29" t="s">
        <v>146</v>
      </c>
    </row>
    <row r="211" spans="1:14" x14ac:dyDescent="0.25">
      <c r="A211" s="28" t="s">
        <v>116</v>
      </c>
      <c r="B211" s="24" t="s">
        <v>316</v>
      </c>
      <c r="C211" s="32">
        <v>10</v>
      </c>
      <c r="D211" s="32" t="s">
        <v>186</v>
      </c>
      <c r="E211" s="53">
        <v>7625500</v>
      </c>
      <c r="F211" s="40" t="str">
        <f t="shared" si="3"/>
        <v>7</v>
      </c>
      <c r="G211" s="80" t="s">
        <v>331</v>
      </c>
      <c r="H211" s="33">
        <v>100000</v>
      </c>
      <c r="I211" s="33"/>
      <c r="J211" s="28" t="s">
        <v>2</v>
      </c>
      <c r="K211" s="28" t="s">
        <v>234</v>
      </c>
      <c r="L211" s="34"/>
      <c r="M211" s="34">
        <v>46203</v>
      </c>
      <c r="N211" s="29" t="s">
        <v>146</v>
      </c>
    </row>
    <row r="212" spans="1:14" x14ac:dyDescent="0.25">
      <c r="A212" s="28" t="s">
        <v>116</v>
      </c>
      <c r="B212" s="24" t="s">
        <v>316</v>
      </c>
      <c r="C212" s="32">
        <v>10</v>
      </c>
      <c r="D212" s="32" t="s">
        <v>194</v>
      </c>
      <c r="E212" s="53">
        <v>7621900</v>
      </c>
      <c r="F212" s="40" t="str">
        <f t="shared" si="3"/>
        <v>7</v>
      </c>
      <c r="G212" s="80" t="s">
        <v>332</v>
      </c>
      <c r="H212" s="33">
        <v>40000</v>
      </c>
      <c r="I212" s="33"/>
      <c r="J212" s="28" t="s">
        <v>2</v>
      </c>
      <c r="K212" s="28" t="s">
        <v>234</v>
      </c>
      <c r="L212" s="34"/>
      <c r="M212" s="34">
        <v>46203</v>
      </c>
      <c r="N212" s="29" t="s">
        <v>146</v>
      </c>
    </row>
    <row r="213" spans="1:14" x14ac:dyDescent="0.25">
      <c r="A213" s="28" t="s">
        <v>116</v>
      </c>
      <c r="B213" s="24" t="s">
        <v>316</v>
      </c>
      <c r="C213" s="32">
        <v>10</v>
      </c>
      <c r="D213" s="32" t="s">
        <v>186</v>
      </c>
      <c r="E213" s="53">
        <v>7623600</v>
      </c>
      <c r="F213" s="40" t="str">
        <f t="shared" si="3"/>
        <v>7</v>
      </c>
      <c r="G213" s="80" t="s">
        <v>333</v>
      </c>
      <c r="H213" s="33">
        <v>40000</v>
      </c>
      <c r="I213" s="33"/>
      <c r="J213" s="28" t="s">
        <v>2</v>
      </c>
      <c r="K213" s="28" t="s">
        <v>234</v>
      </c>
      <c r="L213" s="34"/>
      <c r="M213" s="34">
        <v>46203</v>
      </c>
      <c r="N213" s="29" t="s">
        <v>146</v>
      </c>
    </row>
    <row r="214" spans="1:14" x14ac:dyDescent="0.25">
      <c r="A214" s="28" t="s">
        <v>116</v>
      </c>
      <c r="B214" s="24" t="s">
        <v>316</v>
      </c>
      <c r="C214" s="32">
        <v>10</v>
      </c>
      <c r="D214" s="32" t="s">
        <v>194</v>
      </c>
      <c r="E214" s="53">
        <v>7621500</v>
      </c>
      <c r="F214" s="40" t="str">
        <f t="shared" si="3"/>
        <v>7</v>
      </c>
      <c r="G214" s="80" t="s">
        <v>334</v>
      </c>
      <c r="H214" s="33">
        <v>90000</v>
      </c>
      <c r="I214" s="33"/>
      <c r="J214" s="28" t="s">
        <v>2</v>
      </c>
      <c r="K214" s="28" t="s">
        <v>234</v>
      </c>
      <c r="L214" s="34"/>
      <c r="M214" s="34">
        <v>46203</v>
      </c>
      <c r="N214" s="29" t="s">
        <v>146</v>
      </c>
    </row>
    <row r="215" spans="1:14" x14ac:dyDescent="0.25">
      <c r="A215" s="28" t="s">
        <v>116</v>
      </c>
      <c r="B215" s="24" t="s">
        <v>316</v>
      </c>
      <c r="C215" s="32">
        <v>10</v>
      </c>
      <c r="D215" s="32" t="s">
        <v>194</v>
      </c>
      <c r="E215" s="53">
        <v>7621700</v>
      </c>
      <c r="F215" s="40" t="str">
        <f t="shared" si="3"/>
        <v>7</v>
      </c>
      <c r="G215" s="80" t="s">
        <v>335</v>
      </c>
      <c r="H215" s="33">
        <v>90000</v>
      </c>
      <c r="I215" s="33"/>
      <c r="J215" s="28" t="s">
        <v>2</v>
      </c>
      <c r="K215" s="28" t="s">
        <v>234</v>
      </c>
      <c r="L215" s="34"/>
      <c r="M215" s="34">
        <v>46203</v>
      </c>
      <c r="N215" s="29" t="s">
        <v>146</v>
      </c>
    </row>
    <row r="216" spans="1:14" x14ac:dyDescent="0.25">
      <c r="A216" s="28" t="s">
        <v>116</v>
      </c>
      <c r="B216" s="24" t="s">
        <v>316</v>
      </c>
      <c r="C216" s="32">
        <v>10</v>
      </c>
      <c r="D216" s="32" t="s">
        <v>195</v>
      </c>
      <c r="E216" s="53">
        <v>7622300</v>
      </c>
      <c r="F216" s="40" t="str">
        <f t="shared" si="3"/>
        <v>7</v>
      </c>
      <c r="G216" s="80" t="s">
        <v>336</v>
      </c>
      <c r="H216" s="33">
        <v>90000</v>
      </c>
      <c r="I216" s="33"/>
      <c r="J216" s="28" t="s">
        <v>2</v>
      </c>
      <c r="K216" s="28" t="s">
        <v>234</v>
      </c>
      <c r="L216" s="34"/>
      <c r="M216" s="34">
        <v>46203</v>
      </c>
      <c r="N216" s="29" t="s">
        <v>146</v>
      </c>
    </row>
    <row r="217" spans="1:14" x14ac:dyDescent="0.25">
      <c r="A217" s="28" t="s">
        <v>116</v>
      </c>
      <c r="B217" s="24" t="s">
        <v>316</v>
      </c>
      <c r="C217" s="32">
        <v>10</v>
      </c>
      <c r="D217" s="32" t="s">
        <v>186</v>
      </c>
      <c r="E217" s="53">
        <v>7623700</v>
      </c>
      <c r="F217" s="40" t="str">
        <f t="shared" si="3"/>
        <v>7</v>
      </c>
      <c r="G217" s="80" t="s">
        <v>337</v>
      </c>
      <c r="H217" s="33">
        <v>50000</v>
      </c>
      <c r="I217" s="33"/>
      <c r="J217" s="28" t="s">
        <v>2</v>
      </c>
      <c r="K217" s="28" t="s">
        <v>234</v>
      </c>
      <c r="L217" s="34"/>
      <c r="M217" s="34">
        <v>46203</v>
      </c>
      <c r="N217" s="29" t="s">
        <v>146</v>
      </c>
    </row>
    <row r="218" spans="1:14" x14ac:dyDescent="0.25">
      <c r="A218" s="28" t="s">
        <v>116</v>
      </c>
      <c r="B218" s="24" t="s">
        <v>316</v>
      </c>
      <c r="C218" s="32">
        <v>10</v>
      </c>
      <c r="D218" s="32" t="s">
        <v>186</v>
      </c>
      <c r="E218" s="53">
        <v>7623800</v>
      </c>
      <c r="F218" s="40" t="str">
        <f t="shared" si="3"/>
        <v>7</v>
      </c>
      <c r="G218" s="80" t="s">
        <v>338</v>
      </c>
      <c r="H218" s="33">
        <v>25000</v>
      </c>
      <c r="I218" s="33"/>
      <c r="J218" s="28" t="s">
        <v>2</v>
      </c>
      <c r="K218" s="28" t="s">
        <v>234</v>
      </c>
      <c r="L218" s="34"/>
      <c r="M218" s="34">
        <v>46203</v>
      </c>
      <c r="N218" s="29" t="s">
        <v>146</v>
      </c>
    </row>
    <row r="219" spans="1:14" x14ac:dyDescent="0.25">
      <c r="A219" s="28" t="s">
        <v>116</v>
      </c>
      <c r="B219" s="24" t="s">
        <v>316</v>
      </c>
      <c r="C219" s="32">
        <v>10</v>
      </c>
      <c r="D219" s="32" t="s">
        <v>186</v>
      </c>
      <c r="E219" s="53">
        <v>7625200</v>
      </c>
      <c r="F219" s="40" t="str">
        <f t="shared" si="3"/>
        <v>7</v>
      </c>
      <c r="G219" s="80" t="s">
        <v>339</v>
      </c>
      <c r="H219" s="33">
        <v>30000</v>
      </c>
      <c r="I219" s="33"/>
      <c r="J219" s="28" t="s">
        <v>2</v>
      </c>
      <c r="K219" s="28" t="s">
        <v>234</v>
      </c>
      <c r="L219" s="34"/>
      <c r="M219" s="34">
        <v>46203</v>
      </c>
      <c r="N219" s="29" t="s">
        <v>146</v>
      </c>
    </row>
    <row r="220" spans="1:14" x14ac:dyDescent="0.25">
      <c r="A220" s="28" t="s">
        <v>116</v>
      </c>
      <c r="B220" s="24" t="s">
        <v>316</v>
      </c>
      <c r="C220" s="32">
        <v>10</v>
      </c>
      <c r="D220" s="32" t="s">
        <v>195</v>
      </c>
      <c r="E220" s="53">
        <v>7622400</v>
      </c>
      <c r="F220" s="40" t="str">
        <f t="shared" si="3"/>
        <v>7</v>
      </c>
      <c r="G220" s="80" t="s">
        <v>340</v>
      </c>
      <c r="H220" s="33">
        <v>90000</v>
      </c>
      <c r="I220" s="33"/>
      <c r="J220" s="28" t="s">
        <v>2</v>
      </c>
      <c r="K220" s="28" t="s">
        <v>234</v>
      </c>
      <c r="L220" s="34"/>
      <c r="M220" s="34">
        <v>46203</v>
      </c>
      <c r="N220" s="29" t="s">
        <v>146</v>
      </c>
    </row>
    <row r="221" spans="1:14" x14ac:dyDescent="0.25">
      <c r="A221" s="28" t="s">
        <v>116</v>
      </c>
      <c r="B221" s="24" t="s">
        <v>316</v>
      </c>
      <c r="C221" s="32">
        <v>10</v>
      </c>
      <c r="D221" s="32" t="s">
        <v>186</v>
      </c>
      <c r="E221" s="53">
        <v>7626000</v>
      </c>
      <c r="F221" s="40" t="str">
        <f t="shared" si="3"/>
        <v>7</v>
      </c>
      <c r="G221" s="80" t="s">
        <v>341</v>
      </c>
      <c r="H221" s="33">
        <v>40000</v>
      </c>
      <c r="I221" s="33"/>
      <c r="J221" s="28" t="s">
        <v>2</v>
      </c>
      <c r="K221" s="28" t="s">
        <v>234</v>
      </c>
      <c r="L221" s="34"/>
      <c r="M221" s="34">
        <v>46203</v>
      </c>
      <c r="N221" s="29" t="s">
        <v>146</v>
      </c>
    </row>
    <row r="222" spans="1:14" x14ac:dyDescent="0.25">
      <c r="A222" s="28" t="s">
        <v>116</v>
      </c>
      <c r="B222" s="24" t="s">
        <v>316</v>
      </c>
      <c r="C222" s="32">
        <v>10</v>
      </c>
      <c r="D222" s="32" t="s">
        <v>186</v>
      </c>
      <c r="E222" s="53">
        <v>7623900</v>
      </c>
      <c r="F222" s="40" t="str">
        <f t="shared" si="3"/>
        <v>7</v>
      </c>
      <c r="G222" s="80" t="s">
        <v>342</v>
      </c>
      <c r="H222" s="33">
        <v>80000</v>
      </c>
      <c r="I222" s="33"/>
      <c r="J222" s="28" t="s">
        <v>2</v>
      </c>
      <c r="K222" s="28" t="s">
        <v>234</v>
      </c>
      <c r="L222" s="34"/>
      <c r="M222" s="34">
        <v>46203</v>
      </c>
      <c r="N222" s="29" t="s">
        <v>146</v>
      </c>
    </row>
    <row r="223" spans="1:14" x14ac:dyDescent="0.25">
      <c r="A223" s="28" t="s">
        <v>116</v>
      </c>
      <c r="B223" s="24" t="s">
        <v>316</v>
      </c>
      <c r="C223" s="32">
        <v>10</v>
      </c>
      <c r="D223" s="32" t="s">
        <v>186</v>
      </c>
      <c r="E223" s="53">
        <v>7624400</v>
      </c>
      <c r="F223" s="40" t="str">
        <f t="shared" si="3"/>
        <v>7</v>
      </c>
      <c r="G223" s="80" t="s">
        <v>343</v>
      </c>
      <c r="H223" s="33">
        <v>60000</v>
      </c>
      <c r="I223" s="33"/>
      <c r="J223" s="28" t="s">
        <v>2</v>
      </c>
      <c r="K223" s="28" t="s">
        <v>234</v>
      </c>
      <c r="L223" s="34"/>
      <c r="M223" s="34">
        <v>46203</v>
      </c>
      <c r="N223" s="29" t="s">
        <v>146</v>
      </c>
    </row>
    <row r="224" spans="1:14" x14ac:dyDescent="0.25">
      <c r="A224" s="28" t="s">
        <v>116</v>
      </c>
      <c r="B224" s="24" t="s">
        <v>316</v>
      </c>
      <c r="C224" s="32">
        <v>10</v>
      </c>
      <c r="D224" s="32" t="s">
        <v>186</v>
      </c>
      <c r="E224" s="53">
        <v>7624500</v>
      </c>
      <c r="F224" s="40" t="str">
        <f t="shared" si="3"/>
        <v>7</v>
      </c>
      <c r="G224" s="80" t="s">
        <v>344</v>
      </c>
      <c r="H224" s="33">
        <v>30000</v>
      </c>
      <c r="I224" s="33"/>
      <c r="J224" s="28" t="s">
        <v>2</v>
      </c>
      <c r="K224" s="28" t="s">
        <v>234</v>
      </c>
      <c r="L224" s="34"/>
      <c r="M224" s="34">
        <v>46203</v>
      </c>
      <c r="N224" s="29" t="s">
        <v>146</v>
      </c>
    </row>
    <row r="225" spans="1:14" x14ac:dyDescent="0.25">
      <c r="A225" s="28" t="s">
        <v>116</v>
      </c>
      <c r="B225" s="24" t="s">
        <v>316</v>
      </c>
      <c r="C225" s="32">
        <v>10</v>
      </c>
      <c r="D225" s="32" t="s">
        <v>186</v>
      </c>
      <c r="E225" s="53">
        <v>7624000</v>
      </c>
      <c r="F225" s="40" t="str">
        <f t="shared" si="3"/>
        <v>7</v>
      </c>
      <c r="G225" s="80" t="s">
        <v>345</v>
      </c>
      <c r="H225" s="33">
        <v>30000</v>
      </c>
      <c r="I225" s="33"/>
      <c r="J225" s="28" t="s">
        <v>2</v>
      </c>
      <c r="K225" s="28" t="s">
        <v>234</v>
      </c>
      <c r="L225" s="34"/>
      <c r="M225" s="34">
        <v>46203</v>
      </c>
      <c r="N225" s="29" t="s">
        <v>146</v>
      </c>
    </row>
    <row r="226" spans="1:14" x14ac:dyDescent="0.25">
      <c r="A226" s="28" t="s">
        <v>116</v>
      </c>
      <c r="B226" s="24" t="s">
        <v>316</v>
      </c>
      <c r="C226" s="32">
        <v>10</v>
      </c>
      <c r="D226" s="32" t="s">
        <v>194</v>
      </c>
      <c r="E226" s="53">
        <v>7621100</v>
      </c>
      <c r="F226" s="40" t="str">
        <f t="shared" si="3"/>
        <v>7</v>
      </c>
      <c r="G226" s="80" t="s">
        <v>346</v>
      </c>
      <c r="H226" s="33">
        <v>30000</v>
      </c>
      <c r="I226" s="33"/>
      <c r="J226" s="28" t="s">
        <v>2</v>
      </c>
      <c r="K226" s="28" t="s">
        <v>234</v>
      </c>
      <c r="L226" s="34"/>
      <c r="M226" s="34">
        <v>46203</v>
      </c>
      <c r="N226" s="29" t="s">
        <v>146</v>
      </c>
    </row>
    <row r="227" spans="1:14" x14ac:dyDescent="0.25">
      <c r="A227" s="28" t="s">
        <v>116</v>
      </c>
      <c r="B227" s="24" t="s">
        <v>316</v>
      </c>
      <c r="C227" s="32">
        <v>10</v>
      </c>
      <c r="D227" s="32" t="s">
        <v>194</v>
      </c>
      <c r="E227" s="53">
        <v>7621600</v>
      </c>
      <c r="F227" s="40" t="str">
        <f t="shared" si="3"/>
        <v>7</v>
      </c>
      <c r="G227" s="80" t="s">
        <v>347</v>
      </c>
      <c r="H227" s="33">
        <v>75000</v>
      </c>
      <c r="I227" s="33"/>
      <c r="J227" s="28" t="s">
        <v>2</v>
      </c>
      <c r="K227" s="28" t="s">
        <v>234</v>
      </c>
      <c r="L227" s="34"/>
      <c r="M227" s="34">
        <v>46203</v>
      </c>
      <c r="N227" s="29" t="s">
        <v>146</v>
      </c>
    </row>
    <row r="228" spans="1:14" x14ac:dyDescent="0.25">
      <c r="A228" s="28" t="s">
        <v>116</v>
      </c>
      <c r="B228" s="24" t="s">
        <v>316</v>
      </c>
      <c r="C228" s="32">
        <v>10</v>
      </c>
      <c r="D228" s="32" t="s">
        <v>186</v>
      </c>
      <c r="E228" s="53">
        <v>7624600</v>
      </c>
      <c r="F228" s="40" t="str">
        <f t="shared" si="3"/>
        <v>7</v>
      </c>
      <c r="G228" s="80" t="s">
        <v>348</v>
      </c>
      <c r="H228" s="33">
        <v>50000</v>
      </c>
      <c r="I228" s="33"/>
      <c r="J228" s="28" t="s">
        <v>2</v>
      </c>
      <c r="K228" s="28" t="s">
        <v>234</v>
      </c>
      <c r="L228" s="34"/>
      <c r="M228" s="34">
        <v>46203</v>
      </c>
      <c r="N228" s="29" t="s">
        <v>146</v>
      </c>
    </row>
    <row r="229" spans="1:14" x14ac:dyDescent="0.25">
      <c r="A229" s="28" t="s">
        <v>116</v>
      </c>
      <c r="B229" s="24" t="s">
        <v>316</v>
      </c>
      <c r="C229" s="32">
        <v>10</v>
      </c>
      <c r="D229" s="32" t="s">
        <v>117</v>
      </c>
      <c r="E229" s="53">
        <v>7621400</v>
      </c>
      <c r="F229" s="40" t="str">
        <f t="shared" si="3"/>
        <v>7</v>
      </c>
      <c r="G229" s="80" t="s">
        <v>349</v>
      </c>
      <c r="H229" s="33">
        <v>20000</v>
      </c>
      <c r="I229" s="33"/>
      <c r="J229" s="28" t="s">
        <v>2</v>
      </c>
      <c r="K229" s="28" t="s">
        <v>234</v>
      </c>
      <c r="L229" s="34"/>
      <c r="M229" s="34">
        <v>46203</v>
      </c>
      <c r="N229" s="29" t="s">
        <v>146</v>
      </c>
    </row>
    <row r="230" spans="1:14" x14ac:dyDescent="0.25">
      <c r="A230" s="28" t="s">
        <v>116</v>
      </c>
      <c r="B230" s="24" t="s">
        <v>316</v>
      </c>
      <c r="C230" s="32">
        <v>10</v>
      </c>
      <c r="D230" s="32" t="s">
        <v>117</v>
      </c>
      <c r="E230" s="53">
        <v>7621300</v>
      </c>
      <c r="F230" s="40" t="str">
        <f t="shared" si="3"/>
        <v>7</v>
      </c>
      <c r="G230" s="80" t="s">
        <v>350</v>
      </c>
      <c r="H230" s="33">
        <v>20000</v>
      </c>
      <c r="I230" s="33"/>
      <c r="J230" s="28" t="s">
        <v>2</v>
      </c>
      <c r="K230" s="28" t="s">
        <v>234</v>
      </c>
      <c r="L230" s="34"/>
      <c r="M230" s="34">
        <v>46203</v>
      </c>
      <c r="N230" s="29" t="s">
        <v>146</v>
      </c>
    </row>
    <row r="231" spans="1:14" x14ac:dyDescent="0.25">
      <c r="A231" s="28" t="s">
        <v>116</v>
      </c>
      <c r="B231" s="24" t="s">
        <v>316</v>
      </c>
      <c r="C231" s="32">
        <v>10</v>
      </c>
      <c r="D231" s="32" t="s">
        <v>194</v>
      </c>
      <c r="E231" s="53">
        <v>7621200</v>
      </c>
      <c r="F231" s="40" t="str">
        <f t="shared" si="3"/>
        <v>7</v>
      </c>
      <c r="G231" s="80" t="s">
        <v>351</v>
      </c>
      <c r="H231" s="33">
        <v>60000</v>
      </c>
      <c r="I231" s="33"/>
      <c r="J231" s="28" t="s">
        <v>2</v>
      </c>
      <c r="K231" s="28" t="s">
        <v>234</v>
      </c>
      <c r="L231" s="34"/>
      <c r="M231" s="34">
        <v>46203</v>
      </c>
      <c r="N231" s="29" t="s">
        <v>146</v>
      </c>
    </row>
    <row r="232" spans="1:14" x14ac:dyDescent="0.25">
      <c r="A232" s="28" t="s">
        <v>116</v>
      </c>
      <c r="B232" s="24" t="s">
        <v>316</v>
      </c>
      <c r="C232" s="32">
        <v>10</v>
      </c>
      <c r="D232" s="32" t="s">
        <v>352</v>
      </c>
      <c r="E232" s="53">
        <v>7620100</v>
      </c>
      <c r="F232" s="40" t="str">
        <f t="shared" si="3"/>
        <v>7</v>
      </c>
      <c r="G232" s="80" t="s">
        <v>353</v>
      </c>
      <c r="H232" s="33">
        <v>45000</v>
      </c>
      <c r="I232" s="33"/>
      <c r="J232" s="28" t="s">
        <v>2</v>
      </c>
      <c r="K232" s="28" t="s">
        <v>234</v>
      </c>
      <c r="L232" s="34"/>
      <c r="M232" s="34">
        <v>46203</v>
      </c>
      <c r="N232" s="29" t="s">
        <v>146</v>
      </c>
    </row>
    <row r="233" spans="1:14" x14ac:dyDescent="0.25">
      <c r="A233" s="28" t="s">
        <v>116</v>
      </c>
      <c r="B233" s="24" t="s">
        <v>316</v>
      </c>
      <c r="C233" s="32">
        <v>10</v>
      </c>
      <c r="D233" s="32" t="s">
        <v>186</v>
      </c>
      <c r="E233" s="53">
        <v>7625300</v>
      </c>
      <c r="F233" s="40" t="str">
        <f t="shared" si="3"/>
        <v>7</v>
      </c>
      <c r="G233" s="80" t="s">
        <v>354</v>
      </c>
      <c r="H233" s="33">
        <v>40000</v>
      </c>
      <c r="I233" s="33"/>
      <c r="J233" s="28" t="s">
        <v>2</v>
      </c>
      <c r="K233" s="28" t="s">
        <v>234</v>
      </c>
      <c r="L233" s="34"/>
      <c r="M233" s="34">
        <v>46203</v>
      </c>
      <c r="N233" s="29" t="s">
        <v>146</v>
      </c>
    </row>
    <row r="234" spans="1:14" x14ac:dyDescent="0.25">
      <c r="A234" s="28" t="s">
        <v>116</v>
      </c>
      <c r="B234" s="24" t="s">
        <v>316</v>
      </c>
      <c r="C234" s="32">
        <v>10</v>
      </c>
      <c r="D234" s="32" t="s">
        <v>186</v>
      </c>
      <c r="E234" s="53">
        <v>7624200</v>
      </c>
      <c r="F234" s="40" t="str">
        <f t="shared" si="3"/>
        <v>7</v>
      </c>
      <c r="G234" s="80" t="s">
        <v>355</v>
      </c>
      <c r="H234" s="33">
        <v>50000</v>
      </c>
      <c r="I234" s="33"/>
      <c r="J234" s="28" t="s">
        <v>2</v>
      </c>
      <c r="K234" s="28" t="s">
        <v>234</v>
      </c>
      <c r="L234" s="34"/>
      <c r="M234" s="34">
        <v>46203</v>
      </c>
      <c r="N234" s="29" t="s">
        <v>146</v>
      </c>
    </row>
    <row r="235" spans="1:14" x14ac:dyDescent="0.25">
      <c r="A235" s="28" t="s">
        <v>116</v>
      </c>
      <c r="B235" s="24" t="s">
        <v>316</v>
      </c>
      <c r="C235" s="32">
        <v>10</v>
      </c>
      <c r="D235" s="32" t="s">
        <v>186</v>
      </c>
      <c r="E235" s="53">
        <v>7624700</v>
      </c>
      <c r="F235" s="40" t="str">
        <f t="shared" si="3"/>
        <v>7</v>
      </c>
      <c r="G235" s="80" t="s">
        <v>356</v>
      </c>
      <c r="H235" s="33">
        <v>30000</v>
      </c>
      <c r="I235" s="33"/>
      <c r="J235" s="28" t="s">
        <v>2</v>
      </c>
      <c r="K235" s="28" t="s">
        <v>234</v>
      </c>
      <c r="L235" s="34"/>
      <c r="M235" s="34">
        <v>46203</v>
      </c>
      <c r="N235" s="29" t="s">
        <v>146</v>
      </c>
    </row>
    <row r="236" spans="1:14" x14ac:dyDescent="0.25">
      <c r="A236" s="28" t="s">
        <v>116</v>
      </c>
      <c r="B236" s="24" t="s">
        <v>316</v>
      </c>
      <c r="C236" s="32">
        <v>10</v>
      </c>
      <c r="D236" s="32" t="s">
        <v>194</v>
      </c>
      <c r="E236" s="53">
        <v>7621800</v>
      </c>
      <c r="F236" s="40" t="str">
        <f t="shared" si="3"/>
        <v>7</v>
      </c>
      <c r="G236" s="80" t="s">
        <v>357</v>
      </c>
      <c r="H236" s="33">
        <v>35000</v>
      </c>
      <c r="I236" s="33"/>
      <c r="J236" s="28" t="s">
        <v>2</v>
      </c>
      <c r="K236" s="28" t="s">
        <v>234</v>
      </c>
      <c r="L236" s="34"/>
      <c r="M236" s="34">
        <v>46203</v>
      </c>
      <c r="N236" s="29" t="s">
        <v>146</v>
      </c>
    </row>
    <row r="237" spans="1:14" x14ac:dyDescent="0.25">
      <c r="A237" s="28" t="s">
        <v>116</v>
      </c>
      <c r="B237" s="24" t="s">
        <v>316</v>
      </c>
      <c r="C237" s="32">
        <v>10</v>
      </c>
      <c r="D237" s="32" t="s">
        <v>149</v>
      </c>
      <c r="E237" s="53">
        <v>7622000</v>
      </c>
      <c r="F237" s="40" t="str">
        <f t="shared" si="3"/>
        <v>7</v>
      </c>
      <c r="G237" s="80" t="s">
        <v>358</v>
      </c>
      <c r="H237" s="33">
        <v>90000</v>
      </c>
      <c r="I237" s="33"/>
      <c r="J237" s="28" t="s">
        <v>2</v>
      </c>
      <c r="K237" s="28" t="s">
        <v>234</v>
      </c>
      <c r="L237" s="34"/>
      <c r="M237" s="34">
        <v>46203</v>
      </c>
      <c r="N237" s="29" t="s">
        <v>146</v>
      </c>
    </row>
    <row r="238" spans="1:14" x14ac:dyDescent="0.25">
      <c r="A238" s="28" t="s">
        <v>116</v>
      </c>
      <c r="B238" s="24" t="s">
        <v>316</v>
      </c>
      <c r="C238" s="32">
        <v>10</v>
      </c>
      <c r="D238" s="32" t="s">
        <v>186</v>
      </c>
      <c r="E238" s="53">
        <v>7625000</v>
      </c>
      <c r="F238" s="40" t="str">
        <f t="shared" si="3"/>
        <v>7</v>
      </c>
      <c r="G238" s="80" t="s">
        <v>359</v>
      </c>
      <c r="H238" s="33">
        <v>45000</v>
      </c>
      <c r="I238" s="33"/>
      <c r="J238" s="28" t="s">
        <v>2</v>
      </c>
      <c r="K238" s="28" t="s">
        <v>234</v>
      </c>
      <c r="L238" s="34"/>
      <c r="M238" s="34">
        <v>46203</v>
      </c>
      <c r="N238" s="29" t="s">
        <v>146</v>
      </c>
    </row>
    <row r="239" spans="1:14" x14ac:dyDescent="0.25">
      <c r="A239" s="28" t="s">
        <v>116</v>
      </c>
      <c r="B239" s="24" t="s">
        <v>316</v>
      </c>
      <c r="C239" s="9">
        <v>10</v>
      </c>
      <c r="D239" s="9" t="s">
        <v>186</v>
      </c>
      <c r="E239" s="62">
        <v>4625900</v>
      </c>
      <c r="F239" s="40" t="str">
        <f t="shared" si="3"/>
        <v>4</v>
      </c>
      <c r="G239" s="80" t="s">
        <v>193</v>
      </c>
      <c r="H239" s="33">
        <v>7500000</v>
      </c>
      <c r="I239" s="33">
        <v>7500000</v>
      </c>
      <c r="J239" s="41" t="s">
        <v>2</v>
      </c>
      <c r="K239" s="28" t="s">
        <v>234</v>
      </c>
      <c r="L239" s="34"/>
      <c r="M239" s="26">
        <v>46217</v>
      </c>
      <c r="N239" s="27" t="s">
        <v>1</v>
      </c>
    </row>
    <row r="240" spans="1:14" x14ac:dyDescent="0.25">
      <c r="A240" s="28" t="s">
        <v>116</v>
      </c>
      <c r="B240" s="24" t="s">
        <v>316</v>
      </c>
      <c r="C240" s="9">
        <v>10</v>
      </c>
      <c r="D240" s="9" t="s">
        <v>186</v>
      </c>
      <c r="E240" s="62">
        <v>7622800</v>
      </c>
      <c r="F240" s="40" t="str">
        <f t="shared" si="3"/>
        <v>7</v>
      </c>
      <c r="G240" s="80" t="s">
        <v>193</v>
      </c>
      <c r="H240" s="33">
        <v>7500000</v>
      </c>
      <c r="I240" s="33">
        <v>7500000</v>
      </c>
      <c r="J240" s="41" t="s">
        <v>2</v>
      </c>
      <c r="K240" s="28" t="s">
        <v>234</v>
      </c>
      <c r="L240" s="34"/>
      <c r="M240" s="26">
        <v>46217</v>
      </c>
      <c r="N240" s="29"/>
    </row>
    <row r="241" spans="1:14" x14ac:dyDescent="0.25">
      <c r="A241" s="47" t="s">
        <v>189</v>
      </c>
      <c r="B241" s="47" t="s">
        <v>189</v>
      </c>
      <c r="C241" s="48"/>
      <c r="D241" s="150" t="s">
        <v>190</v>
      </c>
      <c r="E241" s="148">
        <v>4620000</v>
      </c>
      <c r="F241" s="40" t="str">
        <f t="shared" si="3"/>
        <v>4</v>
      </c>
      <c r="G241" s="89" t="s">
        <v>191</v>
      </c>
      <c r="H241" s="33">
        <v>300000</v>
      </c>
      <c r="I241" s="33">
        <v>300000</v>
      </c>
      <c r="J241" s="48" t="s">
        <v>2</v>
      </c>
      <c r="K241" s="48" t="s">
        <v>234</v>
      </c>
      <c r="L241" s="49">
        <v>46296</v>
      </c>
      <c r="M241" s="49">
        <v>46327</v>
      </c>
      <c r="N241" s="91" t="s">
        <v>1</v>
      </c>
    </row>
    <row r="242" spans="1:14" x14ac:dyDescent="0.25">
      <c r="A242" s="142" t="s">
        <v>189</v>
      </c>
      <c r="B242" s="142" t="s">
        <v>189</v>
      </c>
      <c r="C242" s="151" t="s">
        <v>360</v>
      </c>
      <c r="D242" s="151" t="s">
        <v>190</v>
      </c>
      <c r="E242" s="149">
        <v>4620100</v>
      </c>
      <c r="F242" s="138" t="str">
        <f t="shared" si="3"/>
        <v>4</v>
      </c>
      <c r="G242" s="144" t="s">
        <v>192</v>
      </c>
      <c r="H242" s="147">
        <v>1200000</v>
      </c>
      <c r="I242" s="147">
        <v>1200000</v>
      </c>
      <c r="J242" s="143" t="s">
        <v>2</v>
      </c>
      <c r="K242" s="143" t="s">
        <v>234</v>
      </c>
      <c r="L242" s="145">
        <v>46296</v>
      </c>
      <c r="M242" s="145">
        <v>46327</v>
      </c>
      <c r="N242" s="146" t="s">
        <v>1</v>
      </c>
    </row>
    <row r="243" spans="1:14" x14ac:dyDescent="0.25">
      <c r="A243" s="152" t="s">
        <v>160</v>
      </c>
      <c r="B243" s="152" t="s">
        <v>161</v>
      </c>
      <c r="C243" s="164">
        <v>27</v>
      </c>
      <c r="D243" s="153" t="s">
        <v>172</v>
      </c>
      <c r="E243" s="155">
        <v>4890600</v>
      </c>
      <c r="F243" s="156" t="str">
        <f t="shared" si="3"/>
        <v>4</v>
      </c>
      <c r="G243" s="157" t="s">
        <v>176</v>
      </c>
      <c r="H243" s="162">
        <v>304000</v>
      </c>
      <c r="I243" s="162">
        <v>304000</v>
      </c>
      <c r="J243" s="159" t="s">
        <v>2</v>
      </c>
      <c r="K243" s="160" t="s">
        <v>267</v>
      </c>
      <c r="L243" s="161">
        <v>46215</v>
      </c>
      <c r="M243" s="161">
        <v>46387</v>
      </c>
      <c r="N243" s="156" t="s">
        <v>1</v>
      </c>
    </row>
    <row r="244" spans="1:14" x14ac:dyDescent="0.25">
      <c r="A244" s="28" t="s">
        <v>160</v>
      </c>
      <c r="B244" s="28" t="s">
        <v>288</v>
      </c>
      <c r="C244" s="30">
        <v>26</v>
      </c>
      <c r="D244" s="32" t="s">
        <v>3</v>
      </c>
      <c r="E244" s="53">
        <v>4539000</v>
      </c>
      <c r="F244" s="40" t="str">
        <f t="shared" si="3"/>
        <v>4</v>
      </c>
      <c r="G244" s="86" t="s">
        <v>5</v>
      </c>
      <c r="H244" s="33">
        <v>500000</v>
      </c>
      <c r="I244" s="33">
        <v>500000</v>
      </c>
      <c r="J244" s="28" t="s">
        <v>2</v>
      </c>
      <c r="K244" s="28" t="s">
        <v>260</v>
      </c>
      <c r="L244" s="34">
        <v>46113</v>
      </c>
      <c r="M244" s="34">
        <v>46357</v>
      </c>
      <c r="N244" s="29" t="s">
        <v>1</v>
      </c>
    </row>
    <row r="245" spans="1:14" x14ac:dyDescent="0.25">
      <c r="A245" s="38" t="s">
        <v>160</v>
      </c>
      <c r="B245" s="28" t="s">
        <v>297</v>
      </c>
      <c r="C245" s="9">
        <v>29</v>
      </c>
      <c r="D245" s="36" t="s">
        <v>294</v>
      </c>
      <c r="E245" s="64">
        <v>7620100</v>
      </c>
      <c r="F245" s="40" t="str">
        <f t="shared" si="3"/>
        <v>7</v>
      </c>
      <c r="G245" s="87" t="s">
        <v>361</v>
      </c>
      <c r="H245" s="33">
        <v>500000</v>
      </c>
      <c r="I245" s="33"/>
      <c r="J245" s="38" t="s">
        <v>2</v>
      </c>
      <c r="K245" s="38" t="s">
        <v>234</v>
      </c>
      <c r="L245" s="39">
        <v>46174</v>
      </c>
      <c r="M245" s="39"/>
      <c r="N245" s="40" t="s">
        <v>146</v>
      </c>
    </row>
    <row r="246" spans="1:14" x14ac:dyDescent="0.25">
      <c r="A246" s="28" t="s">
        <v>160</v>
      </c>
      <c r="B246" s="28" t="s">
        <v>288</v>
      </c>
      <c r="C246" s="30">
        <v>26</v>
      </c>
      <c r="D246" s="32" t="s">
        <v>17</v>
      </c>
      <c r="E246" s="53">
        <v>4620200</v>
      </c>
      <c r="F246" s="40" t="str">
        <f t="shared" si="3"/>
        <v>4</v>
      </c>
      <c r="G246" s="86" t="s">
        <v>18</v>
      </c>
      <c r="H246" s="33">
        <v>650000</v>
      </c>
      <c r="I246" s="33">
        <v>650000</v>
      </c>
      <c r="J246" s="28" t="s">
        <v>0</v>
      </c>
      <c r="K246" s="28" t="s">
        <v>234</v>
      </c>
      <c r="L246" s="34">
        <v>46082</v>
      </c>
      <c r="M246" s="34">
        <v>46357</v>
      </c>
      <c r="N246" s="29" t="s">
        <v>1</v>
      </c>
    </row>
    <row r="247" spans="1:14" x14ac:dyDescent="0.25">
      <c r="A247" s="38" t="s">
        <v>160</v>
      </c>
      <c r="B247" s="38" t="s">
        <v>288</v>
      </c>
      <c r="C247" s="9">
        <v>29</v>
      </c>
      <c r="D247" s="36" t="s">
        <v>294</v>
      </c>
      <c r="E247" s="64">
        <v>7620000</v>
      </c>
      <c r="F247" s="40" t="str">
        <f t="shared" si="3"/>
        <v>7</v>
      </c>
      <c r="G247" s="87" t="s">
        <v>362</v>
      </c>
      <c r="H247" s="33">
        <v>1000000</v>
      </c>
      <c r="I247" s="33"/>
      <c r="J247" s="38" t="s">
        <v>2</v>
      </c>
      <c r="K247" s="38" t="s">
        <v>234</v>
      </c>
      <c r="L247" s="39">
        <v>46174</v>
      </c>
      <c r="M247" s="39"/>
      <c r="N247" s="40" t="s">
        <v>146</v>
      </c>
    </row>
    <row r="248" spans="1:14" x14ac:dyDescent="0.25">
      <c r="A248" s="28" t="s">
        <v>160</v>
      </c>
      <c r="B248" s="28" t="s">
        <v>288</v>
      </c>
      <c r="C248" s="30">
        <v>26</v>
      </c>
      <c r="D248" s="32" t="s">
        <v>17</v>
      </c>
      <c r="E248" s="53">
        <v>4700800</v>
      </c>
      <c r="F248" s="40" t="str">
        <f t="shared" si="3"/>
        <v>4</v>
      </c>
      <c r="G248" s="86" t="s">
        <v>20</v>
      </c>
      <c r="H248" s="33">
        <v>1500000</v>
      </c>
      <c r="I248" s="33">
        <v>1500000</v>
      </c>
      <c r="J248" s="28" t="s">
        <v>0</v>
      </c>
      <c r="K248" s="28" t="s">
        <v>267</v>
      </c>
      <c r="L248" s="34">
        <v>46082</v>
      </c>
      <c r="M248" s="34">
        <v>46357</v>
      </c>
      <c r="N248" s="29" t="s">
        <v>1</v>
      </c>
    </row>
    <row r="249" spans="1:14" x14ac:dyDescent="0.25">
      <c r="A249" s="24" t="s">
        <v>160</v>
      </c>
      <c r="B249" s="24" t="s">
        <v>288</v>
      </c>
      <c r="C249" s="30">
        <v>26</v>
      </c>
      <c r="D249" s="30" t="s">
        <v>17</v>
      </c>
      <c r="E249" s="53">
        <v>4700900</v>
      </c>
      <c r="F249" s="40" t="str">
        <f t="shared" si="3"/>
        <v>4</v>
      </c>
      <c r="G249" s="86" t="s">
        <v>21</v>
      </c>
      <c r="H249" s="33">
        <v>1500000</v>
      </c>
      <c r="I249" s="33">
        <v>1500000</v>
      </c>
      <c r="J249" s="24" t="s">
        <v>0</v>
      </c>
      <c r="K249" s="28" t="s">
        <v>267</v>
      </c>
      <c r="L249" s="26">
        <v>46082</v>
      </c>
      <c r="M249" s="26">
        <v>46357</v>
      </c>
      <c r="N249" s="27" t="s">
        <v>1</v>
      </c>
    </row>
    <row r="250" spans="1:14" x14ac:dyDescent="0.25">
      <c r="A250" s="200" t="s">
        <v>160</v>
      </c>
      <c r="B250" s="200" t="s">
        <v>297</v>
      </c>
      <c r="C250" s="208">
        <v>29</v>
      </c>
      <c r="D250" s="209" t="s">
        <v>294</v>
      </c>
      <c r="E250" s="210">
        <v>7620500</v>
      </c>
      <c r="F250" s="204" t="str">
        <f t="shared" si="3"/>
        <v>7</v>
      </c>
      <c r="G250" s="211" t="s">
        <v>363</v>
      </c>
      <c r="H250" s="207">
        <v>498000</v>
      </c>
      <c r="I250" s="213">
        <v>0</v>
      </c>
      <c r="J250" s="200" t="s">
        <v>2</v>
      </c>
      <c r="K250" s="200" t="s">
        <v>234</v>
      </c>
      <c r="L250" s="212">
        <v>46539</v>
      </c>
      <c r="M250" s="212"/>
      <c r="N250" s="204" t="s">
        <v>146</v>
      </c>
    </row>
    <row r="251" spans="1:14" ht="30" x14ac:dyDescent="0.25">
      <c r="A251" s="38" t="s">
        <v>22</v>
      </c>
      <c r="B251" s="24" t="s">
        <v>364</v>
      </c>
      <c r="C251" s="13">
        <v>69</v>
      </c>
      <c r="D251" s="13" t="s">
        <v>294</v>
      </c>
      <c r="E251" s="50">
        <v>7620000</v>
      </c>
      <c r="F251" s="40" t="str">
        <f t="shared" si="3"/>
        <v>7</v>
      </c>
      <c r="G251" s="71" t="s">
        <v>365</v>
      </c>
      <c r="H251" s="33">
        <v>108900</v>
      </c>
      <c r="I251" s="33">
        <v>0</v>
      </c>
      <c r="J251" s="38" t="s">
        <v>2</v>
      </c>
      <c r="K251" s="38" t="s">
        <v>234</v>
      </c>
      <c r="L251" s="43">
        <v>46043</v>
      </c>
      <c r="M251" s="43">
        <v>46357</v>
      </c>
      <c r="N251" s="40" t="s">
        <v>146</v>
      </c>
    </row>
    <row r="252" spans="1:14" ht="30" x14ac:dyDescent="0.25">
      <c r="A252" s="38" t="s">
        <v>22</v>
      </c>
      <c r="B252" s="24" t="s">
        <v>364</v>
      </c>
      <c r="C252" s="13">
        <v>69</v>
      </c>
      <c r="D252" s="13" t="s">
        <v>294</v>
      </c>
      <c r="E252" s="50">
        <v>7620100</v>
      </c>
      <c r="F252" s="40" t="str">
        <f t="shared" si="3"/>
        <v>7</v>
      </c>
      <c r="G252" s="71" t="s">
        <v>366</v>
      </c>
      <c r="H252" s="33">
        <v>108900</v>
      </c>
      <c r="I252" s="33">
        <v>0</v>
      </c>
      <c r="J252" s="38" t="s">
        <v>2</v>
      </c>
      <c r="K252" s="38" t="s">
        <v>234</v>
      </c>
      <c r="L252" s="43">
        <v>46044</v>
      </c>
      <c r="M252" s="43">
        <v>46358</v>
      </c>
      <c r="N252" s="40" t="s">
        <v>146</v>
      </c>
    </row>
    <row r="253" spans="1:14" ht="30" x14ac:dyDescent="0.25">
      <c r="A253" s="38" t="s">
        <v>22</v>
      </c>
      <c r="B253" s="24" t="s">
        <v>364</v>
      </c>
      <c r="C253" s="13">
        <v>69</v>
      </c>
      <c r="D253" s="13" t="s">
        <v>294</v>
      </c>
      <c r="E253" s="50">
        <v>7620200</v>
      </c>
      <c r="F253" s="40" t="str">
        <f t="shared" si="3"/>
        <v>7</v>
      </c>
      <c r="G253" s="71" t="s">
        <v>367</v>
      </c>
      <c r="H253" s="33">
        <v>108900</v>
      </c>
      <c r="I253" s="33">
        <v>0</v>
      </c>
      <c r="J253" s="38" t="s">
        <v>2</v>
      </c>
      <c r="K253" s="38" t="s">
        <v>234</v>
      </c>
      <c r="L253" s="43">
        <v>46045</v>
      </c>
      <c r="M253" s="43">
        <v>46359</v>
      </c>
      <c r="N253" s="40" t="s">
        <v>146</v>
      </c>
    </row>
    <row r="254" spans="1:14" ht="30" x14ac:dyDescent="0.25">
      <c r="A254" s="38" t="s">
        <v>22</v>
      </c>
      <c r="B254" s="24" t="s">
        <v>364</v>
      </c>
      <c r="C254" s="13">
        <v>69</v>
      </c>
      <c r="D254" s="13" t="s">
        <v>294</v>
      </c>
      <c r="E254" s="50">
        <v>7620300</v>
      </c>
      <c r="F254" s="40" t="str">
        <f t="shared" si="3"/>
        <v>7</v>
      </c>
      <c r="G254" s="71" t="s">
        <v>368</v>
      </c>
      <c r="H254" s="33">
        <v>108900</v>
      </c>
      <c r="I254" s="33">
        <v>0</v>
      </c>
      <c r="J254" s="38" t="s">
        <v>2</v>
      </c>
      <c r="K254" s="38" t="s">
        <v>234</v>
      </c>
      <c r="L254" s="43">
        <v>46046</v>
      </c>
      <c r="M254" s="43">
        <v>46360</v>
      </c>
      <c r="N254" s="40" t="s">
        <v>146</v>
      </c>
    </row>
    <row r="255" spans="1:14" ht="30" x14ac:dyDescent="0.25">
      <c r="A255" s="38" t="s">
        <v>22</v>
      </c>
      <c r="B255" s="24" t="s">
        <v>364</v>
      </c>
      <c r="C255" s="13">
        <v>69</v>
      </c>
      <c r="D255" s="13" t="s">
        <v>294</v>
      </c>
      <c r="E255" s="50">
        <v>7620400</v>
      </c>
      <c r="F255" s="40" t="str">
        <f t="shared" si="3"/>
        <v>7</v>
      </c>
      <c r="G255" s="71" t="s">
        <v>369</v>
      </c>
      <c r="H255" s="33">
        <v>108900</v>
      </c>
      <c r="I255" s="33">
        <v>0</v>
      </c>
      <c r="J255" s="38" t="s">
        <v>2</v>
      </c>
      <c r="K255" s="38" t="s">
        <v>234</v>
      </c>
      <c r="L255" s="43">
        <v>46047</v>
      </c>
      <c r="M255" s="43">
        <v>46361</v>
      </c>
      <c r="N255" s="40" t="s">
        <v>146</v>
      </c>
    </row>
    <row r="256" spans="1:14" x14ac:dyDescent="0.25">
      <c r="A256" s="38" t="s">
        <v>22</v>
      </c>
      <c r="B256" s="24" t="s">
        <v>364</v>
      </c>
      <c r="C256" s="13">
        <v>69</v>
      </c>
      <c r="D256" s="13" t="s">
        <v>294</v>
      </c>
      <c r="E256" s="50">
        <v>7620500</v>
      </c>
      <c r="F256" s="40" t="str">
        <f t="shared" si="3"/>
        <v>7</v>
      </c>
      <c r="G256" s="71" t="s">
        <v>370</v>
      </c>
      <c r="H256" s="33">
        <v>108900</v>
      </c>
      <c r="I256" s="33">
        <v>0</v>
      </c>
      <c r="J256" s="38" t="s">
        <v>2</v>
      </c>
      <c r="K256" s="38" t="s">
        <v>234</v>
      </c>
      <c r="L256" s="43">
        <v>46048</v>
      </c>
      <c r="M256" s="43">
        <v>46362</v>
      </c>
      <c r="N256" s="40" t="s">
        <v>146</v>
      </c>
    </row>
    <row r="257" spans="1:14" ht="30" x14ac:dyDescent="0.25">
      <c r="A257" s="38" t="s">
        <v>22</v>
      </c>
      <c r="B257" s="24" t="s">
        <v>364</v>
      </c>
      <c r="C257" s="13">
        <v>69</v>
      </c>
      <c r="D257" s="13" t="s">
        <v>294</v>
      </c>
      <c r="E257" s="50">
        <v>7620600</v>
      </c>
      <c r="F257" s="40" t="str">
        <f t="shared" si="3"/>
        <v>7</v>
      </c>
      <c r="G257" s="71" t="s">
        <v>371</v>
      </c>
      <c r="H257" s="33">
        <v>108900</v>
      </c>
      <c r="I257" s="33">
        <v>0</v>
      </c>
      <c r="J257" s="38" t="s">
        <v>2</v>
      </c>
      <c r="K257" s="38" t="s">
        <v>234</v>
      </c>
      <c r="L257" s="43">
        <v>46049</v>
      </c>
      <c r="M257" s="43">
        <v>46363</v>
      </c>
      <c r="N257" s="40" t="s">
        <v>146</v>
      </c>
    </row>
    <row r="258" spans="1:14" x14ac:dyDescent="0.25">
      <c r="A258" s="38" t="s">
        <v>22</v>
      </c>
      <c r="B258" s="24" t="s">
        <v>364</v>
      </c>
      <c r="C258" s="13">
        <v>69</v>
      </c>
      <c r="D258" s="13" t="s">
        <v>294</v>
      </c>
      <c r="E258" s="50">
        <v>7620700</v>
      </c>
      <c r="F258" s="40" t="str">
        <f t="shared" si="3"/>
        <v>7</v>
      </c>
      <c r="G258" s="71" t="s">
        <v>372</v>
      </c>
      <c r="H258" s="33">
        <v>108900</v>
      </c>
      <c r="I258" s="33">
        <v>0</v>
      </c>
      <c r="J258" s="38" t="s">
        <v>2</v>
      </c>
      <c r="K258" s="38" t="s">
        <v>234</v>
      </c>
      <c r="L258" s="43">
        <v>46050</v>
      </c>
      <c r="M258" s="43">
        <v>46364</v>
      </c>
      <c r="N258" s="40" t="s">
        <v>146</v>
      </c>
    </row>
    <row r="259" spans="1:14" x14ac:dyDescent="0.25">
      <c r="A259" s="93" t="s">
        <v>160</v>
      </c>
      <c r="B259" s="94" t="s">
        <v>161</v>
      </c>
      <c r="C259" s="95">
        <v>27</v>
      </c>
      <c r="D259" s="95" t="s">
        <v>162</v>
      </c>
      <c r="E259" s="96">
        <v>4630000</v>
      </c>
      <c r="F259" s="97" t="str">
        <f t="shared" si="3"/>
        <v>4</v>
      </c>
      <c r="G259" s="98" t="s">
        <v>378</v>
      </c>
      <c r="H259" s="99">
        <v>32000</v>
      </c>
      <c r="I259" s="99"/>
      <c r="J259" s="93" t="s">
        <v>2</v>
      </c>
      <c r="K259" s="93" t="s">
        <v>234</v>
      </c>
      <c r="L259" s="100">
        <v>46082</v>
      </c>
      <c r="M259" s="100">
        <v>46082</v>
      </c>
      <c r="N259" s="97" t="s">
        <v>146</v>
      </c>
    </row>
    <row r="260" spans="1:14" x14ac:dyDescent="0.25">
      <c r="A260" s="101" t="s">
        <v>120</v>
      </c>
      <c r="B260" s="103" t="s">
        <v>385</v>
      </c>
      <c r="C260" s="104">
        <v>71</v>
      </c>
      <c r="D260" s="104" t="s">
        <v>382</v>
      </c>
      <c r="E260" s="105">
        <v>7620000</v>
      </c>
      <c r="F260" s="106" t="str">
        <f t="shared" si="3"/>
        <v>7</v>
      </c>
      <c r="G260" s="107" t="s">
        <v>384</v>
      </c>
      <c r="H260" s="102">
        <v>200000</v>
      </c>
      <c r="I260" s="102">
        <v>200000</v>
      </c>
      <c r="J260" s="101" t="s">
        <v>0</v>
      </c>
      <c r="K260" s="101" t="s">
        <v>234</v>
      </c>
      <c r="L260" s="108">
        <v>46143</v>
      </c>
      <c r="M260" s="108">
        <v>46357</v>
      </c>
      <c r="N260" s="106" t="s">
        <v>146</v>
      </c>
    </row>
    <row r="261" spans="1:14" ht="30" x14ac:dyDescent="0.25">
      <c r="A261" s="101" t="s">
        <v>120</v>
      </c>
      <c r="B261" s="103" t="s">
        <v>386</v>
      </c>
      <c r="C261" s="104">
        <v>73</v>
      </c>
      <c r="D261" s="104" t="s">
        <v>383</v>
      </c>
      <c r="E261" s="105">
        <v>4790000</v>
      </c>
      <c r="F261" s="106" t="str">
        <f t="shared" ref="F261:F268" si="4">LEFT(E261,1)</f>
        <v>4</v>
      </c>
      <c r="G261" s="107" t="s">
        <v>387</v>
      </c>
      <c r="H261" s="102">
        <v>9800</v>
      </c>
      <c r="I261" s="102"/>
      <c r="J261" s="101" t="s">
        <v>2</v>
      </c>
      <c r="K261" s="101" t="s">
        <v>267</v>
      </c>
      <c r="L261" s="108">
        <v>45931</v>
      </c>
      <c r="M261" s="108">
        <v>46082</v>
      </c>
      <c r="N261" s="106" t="s">
        <v>146</v>
      </c>
    </row>
    <row r="262" spans="1:14" x14ac:dyDescent="0.25">
      <c r="A262" s="109" t="s">
        <v>188</v>
      </c>
      <c r="B262" s="110" t="s">
        <v>180</v>
      </c>
      <c r="C262" s="111">
        <v>40</v>
      </c>
      <c r="D262" s="111" t="s">
        <v>197</v>
      </c>
      <c r="E262" s="112">
        <v>7633824</v>
      </c>
      <c r="F262" s="113" t="str">
        <f t="shared" si="4"/>
        <v>7</v>
      </c>
      <c r="G262" s="114" t="s">
        <v>390</v>
      </c>
      <c r="H262" s="115">
        <v>500000</v>
      </c>
      <c r="I262" s="115"/>
      <c r="J262" s="109" t="s">
        <v>2</v>
      </c>
      <c r="K262" s="109" t="s">
        <v>234</v>
      </c>
      <c r="L262" s="116" t="s">
        <v>241</v>
      </c>
      <c r="M262" s="116"/>
      <c r="N262" s="113" t="s">
        <v>146</v>
      </c>
    </row>
    <row r="263" spans="1:14" ht="30" x14ac:dyDescent="0.25">
      <c r="A263" s="109" t="s">
        <v>188</v>
      </c>
      <c r="B263" s="110" t="s">
        <v>180</v>
      </c>
      <c r="C263" s="111">
        <v>40</v>
      </c>
      <c r="D263" s="111" t="s">
        <v>197</v>
      </c>
      <c r="E263" s="112">
        <v>6194253</v>
      </c>
      <c r="F263" s="113" t="str">
        <f t="shared" si="4"/>
        <v>6</v>
      </c>
      <c r="G263" s="114" t="s">
        <v>391</v>
      </c>
      <c r="H263" s="115">
        <v>35000</v>
      </c>
      <c r="I263" s="115"/>
      <c r="J263" s="109" t="s">
        <v>2</v>
      </c>
      <c r="K263" s="109" t="s">
        <v>234</v>
      </c>
      <c r="L263" s="116" t="s">
        <v>241</v>
      </c>
      <c r="M263" s="116"/>
      <c r="N263" s="113" t="s">
        <v>146</v>
      </c>
    </row>
    <row r="264" spans="1:14" ht="30" x14ac:dyDescent="0.25">
      <c r="A264" s="109" t="s">
        <v>188</v>
      </c>
      <c r="B264" s="110" t="s">
        <v>180</v>
      </c>
      <c r="C264" s="111">
        <v>40</v>
      </c>
      <c r="D264" s="111" t="s">
        <v>197</v>
      </c>
      <c r="E264" s="112">
        <v>6192452</v>
      </c>
      <c r="F264" s="113" t="str">
        <f t="shared" si="4"/>
        <v>6</v>
      </c>
      <c r="G264" s="114" t="s">
        <v>392</v>
      </c>
      <c r="H264" s="115">
        <v>100000</v>
      </c>
      <c r="I264" s="115"/>
      <c r="J264" s="109" t="s">
        <v>2</v>
      </c>
      <c r="K264" s="109" t="s">
        <v>234</v>
      </c>
      <c r="L264" s="116" t="s">
        <v>241</v>
      </c>
      <c r="M264" s="116"/>
      <c r="N264" s="113" t="s">
        <v>146</v>
      </c>
    </row>
    <row r="265" spans="1:14" ht="30" x14ac:dyDescent="0.25">
      <c r="A265" s="109" t="s">
        <v>188</v>
      </c>
      <c r="B265" s="110" t="s">
        <v>180</v>
      </c>
      <c r="C265" s="111">
        <v>40</v>
      </c>
      <c r="D265" s="111" t="s">
        <v>197</v>
      </c>
      <c r="E265" s="112">
        <v>6192451</v>
      </c>
      <c r="F265" s="113" t="str">
        <f t="shared" si="4"/>
        <v>6</v>
      </c>
      <c r="G265" s="114" t="s">
        <v>393</v>
      </c>
      <c r="H265" s="115">
        <v>232510</v>
      </c>
      <c r="I265" s="115"/>
      <c r="J265" s="109" t="s">
        <v>2</v>
      </c>
      <c r="K265" s="109" t="s">
        <v>234</v>
      </c>
      <c r="L265" s="116" t="s">
        <v>241</v>
      </c>
      <c r="M265" s="116"/>
      <c r="N265" s="113" t="s">
        <v>146</v>
      </c>
    </row>
    <row r="266" spans="1:14" x14ac:dyDescent="0.25">
      <c r="A266" s="109" t="s">
        <v>160</v>
      </c>
      <c r="B266" s="110" t="s">
        <v>161</v>
      </c>
      <c r="C266" s="111">
        <v>27</v>
      </c>
      <c r="D266" s="111" t="s">
        <v>389</v>
      </c>
      <c r="E266" s="112">
        <v>7700300</v>
      </c>
      <c r="F266" s="113" t="str">
        <f t="shared" si="4"/>
        <v>7</v>
      </c>
      <c r="G266" s="114" t="s">
        <v>394</v>
      </c>
      <c r="H266" s="115">
        <v>554000</v>
      </c>
      <c r="I266" s="115"/>
      <c r="J266" s="109" t="s">
        <v>0</v>
      </c>
      <c r="K266" s="109" t="s">
        <v>267</v>
      </c>
      <c r="L266" s="116">
        <v>46266</v>
      </c>
      <c r="M266" s="116">
        <v>46631</v>
      </c>
      <c r="N266" s="113" t="s">
        <v>146</v>
      </c>
    </row>
    <row r="267" spans="1:14" ht="30" x14ac:dyDescent="0.25">
      <c r="A267" s="152" t="s">
        <v>160</v>
      </c>
      <c r="B267" s="163" t="s">
        <v>297</v>
      </c>
      <c r="C267" s="154">
        <v>29</v>
      </c>
      <c r="D267" s="154" t="s">
        <v>294</v>
      </c>
      <c r="E267" s="155">
        <v>7620700</v>
      </c>
      <c r="F267" s="156" t="str">
        <f t="shared" si="4"/>
        <v>7</v>
      </c>
      <c r="G267" s="173" t="s">
        <v>397</v>
      </c>
      <c r="H267" s="174">
        <v>300000</v>
      </c>
      <c r="I267" s="174"/>
      <c r="J267" s="152" t="s">
        <v>2</v>
      </c>
      <c r="K267" s="152" t="s">
        <v>234</v>
      </c>
      <c r="L267" s="170"/>
      <c r="M267" s="170"/>
      <c r="N267" s="156" t="s">
        <v>146</v>
      </c>
    </row>
    <row r="268" spans="1:14" x14ac:dyDescent="0.25">
      <c r="A268" s="183" t="s">
        <v>188</v>
      </c>
      <c r="B268" s="184" t="s">
        <v>180</v>
      </c>
      <c r="C268" s="185">
        <v>40</v>
      </c>
      <c r="D268" s="185" t="s">
        <v>201</v>
      </c>
      <c r="E268" s="185">
        <v>7620000</v>
      </c>
      <c r="F268" s="186" t="str">
        <f t="shared" si="4"/>
        <v>7</v>
      </c>
      <c r="G268" s="187" t="s">
        <v>400</v>
      </c>
      <c r="H268" s="189">
        <v>1000000</v>
      </c>
      <c r="I268" s="189">
        <v>500000</v>
      </c>
      <c r="J268" s="188" t="s">
        <v>0</v>
      </c>
      <c r="K268" s="184" t="s">
        <v>234</v>
      </c>
      <c r="L268" s="190" t="s">
        <v>250</v>
      </c>
      <c r="M268" s="190" t="s">
        <v>251</v>
      </c>
      <c r="N268" s="186" t="s">
        <v>146</v>
      </c>
    </row>
  </sheetData>
  <autoFilter ref="A2:N268" xr:uid="{2650589E-ED60-4B4E-8FCE-6D7E9EF963F3}"/>
  <mergeCells count="2">
    <mergeCell ref="C1:E1"/>
    <mergeCell ref="H1:I1"/>
  </mergeCells>
  <dataValidations count="9">
    <dataValidation type="list" allowBlank="1" showInputMessage="1" showErrorMessage="1" sqref="A2:A240 A243:A266 A268" xr:uid="{5AB36E8F-E56C-459A-A8FF-6425E4561E19}">
      <formula1>"PRESIDENCIA,ECONOMÍA Y HACIENDA, BIENESTAR SOCIAL, FOMENTO, CULTURA, ORGANIZACIÓN Y RRHH, CIPSA, REGTSA"</formula1>
    </dataValidation>
    <dataValidation type="textLength" operator="equal" allowBlank="1" showInputMessage="1" showErrorMessage="1" errorTitle="Error datos" error="Se debe introducir 7 carácteres" sqref="E1:E240 E243:E259 E266 E268" xr:uid="{CD4F82A5-3CE1-41B5-A7A2-5CDE04F08D54}">
      <formula1>7</formula1>
    </dataValidation>
    <dataValidation type="textLength" operator="equal" allowBlank="1" showInputMessage="1" showErrorMessage="1" errorTitle="Error datos" error="Se debe introducir 5 carácteres" sqref="D1:D240 D243:D259 D262:D266 D268" xr:uid="{4D91CDBC-A8CD-4AB9-B8FC-8DC830F3223D}">
      <formula1>5</formula1>
    </dataValidation>
    <dataValidation type="textLength" operator="equal" allowBlank="1" showInputMessage="1" showErrorMessage="1" errorTitle="Error datos" error="Se debe introducir 2 carácteres" sqref="C1:C240 C243:C247 C249:C259 C262:C266 C268" xr:uid="{1324BF45-938C-442C-ACE0-1C4D68ADADD3}">
      <formula1>2</formula1>
    </dataValidation>
    <dataValidation type="date" allowBlank="1" showInputMessage="1" showErrorMessage="1" errorTitle="Error fechas" error="Tiene que ser en formato mm-aa y entre enero de 2026 y diciembre de 2027" sqref="L192:L193" xr:uid="{DCDBE73D-633B-4296-B5C2-A46ECF3D1F14}">
      <formula1>45658</formula1>
      <formula2>46722</formula2>
    </dataValidation>
    <dataValidation type="list" allowBlank="1" showInputMessage="1" showErrorMessage="1" sqref="K172:K240 K1:K170 K243:K266 K268" xr:uid="{BB093BB3-7FB1-4E46-8120-5C435EC18E11}">
      <formula1>"PERSONAS FÍSICAS,AYUNTAMIENTOS Y MANCOMUNIDADES,OTRAS ENTIDADES DEL SECTOR PÚBLICO,ENTIDADES SIN FINES DE LUCRO,ENTIDADES DEL SECTOR PRIVADO CON FINES DE LUCRO"</formula1>
    </dataValidation>
    <dataValidation type="list" allowBlank="1" showInputMessage="1" showErrorMessage="1" sqref="N1:N170 N243:N268 N172:N240" xr:uid="{F08D9131-438B-4633-81A9-63DEF71C9D64}">
      <formula1>"SI, NO"</formula1>
    </dataValidation>
    <dataValidation type="date" allowBlank="1" showInputMessage="1" showErrorMessage="1" errorTitle="Error fechas" error="Tiene que ser en formato mm-aa y entre enero de 2026 y diciembre de 2027" sqref="L14:M14 L19:M19 L1:M9 L17:M17 L22:M127 M128:M135 L128:L133 L135 L172:M186 L187:L191 M187:M196 L194:L196 L197:M240 L136:M170 L243:M259 L266:M266 L268:M268" xr:uid="{3D202774-922E-43F7-8733-D98629ACD601}">
      <formula1>46023</formula1>
      <formula2>46722</formula2>
    </dataValidation>
    <dataValidation type="list" allowBlank="1" showInputMessage="1" showErrorMessage="1" sqref="J1:J18 J172:J240 J20:J170 J243:J266 J268" xr:uid="{E8BCC18E-C509-4083-84F4-77351E2F5BAD}">
      <formula1>"CONCURRENCIA COMPETITIVA,SUBVENCIÓN DIRECTA"</formula1>
    </dataValidation>
  </dataValidations>
  <pageMargins left="0.7" right="0.7" top="0.75" bottom="0.75" header="0.3" footer="0.3"/>
  <pageSetup paperSize="9" orientation="portrait" r:id="rId5"/>
  <ignoredErrors>
    <ignoredError sqref="F3:F258" unlockedFormula="1"/>
  </ignoredError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PES_26-27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Información sobre las subvenciones del Plan Estratégico de Subvenciones 2026-2027</dc:subject>
  <dc:creator>Innovación Administrativa</dc:creator>
  <cp:lastModifiedBy>Alvaro Peralo Nieto</cp:lastModifiedBy>
  <cp:lastPrinted>2025-01-17T12:54:43Z</cp:lastPrinted>
  <dcterms:created xsi:type="dcterms:W3CDTF">2024-06-04T07:28:51Z</dcterms:created>
  <dcterms:modified xsi:type="dcterms:W3CDTF">2026-08-04T12:15:08Z</dcterms:modified>
</cp:coreProperties>
</file>